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 registro" sheetId="1" state="visible" r:id="rId1"/>
    <sheet xmlns:r="http://schemas.openxmlformats.org/officeDocument/2006/relationships" name="Mi semana" sheetId="2" state="visible" r:id="rId2"/>
    <sheet xmlns:r="http://schemas.openxmlformats.org/officeDocument/2006/relationships" name="Empieza aquí" sheetId="3" state="visible" r:id="rId3"/>
    <sheet xmlns:r="http://schemas.openxmlformats.org/officeDocument/2006/relationships" name="Ayuda interna" sheetId="4" state="hidden" r:id="rId4"/>
  </sheets>
  <definedNames>
    <definedName name="_xlnm._FilterDatabase" localSheetId="0" hidden="1">'Mi registro'!$A$4:$Z$304</definedName>
    <definedName name="_xlnm.Print_Titles" localSheetId="0">'Mi registro'!$1:$4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71717"/>
      <sz val="10"/>
    </font>
    <font>
      <name val="Calibri"/>
      <b val="1"/>
      <color rgb="00171717"/>
      <sz val="10"/>
    </font>
    <font>
      <name val="Calibri"/>
      <color rgb="00171717"/>
      <sz val="10"/>
    </font>
    <font>
      <name val="Calibri"/>
      <b val="1"/>
    </font>
    <font>
      <name val="Calibri"/>
      <i val="1"/>
      <color rgb="00666666"/>
    </font>
    <font>
      <name val="Calibri"/>
      <b val="1"/>
      <color rgb="00171717"/>
      <sz val="11"/>
    </font>
    <font>
      <name val="Calibri"/>
      <b val="1"/>
      <color rgb="00FFFFFF"/>
      <sz val="12"/>
    </font>
    <font>
      <name val="Calibri"/>
      <b val="1"/>
      <sz val="10"/>
    </font>
    <font>
      <name val="Calibri"/>
      <b val="1"/>
      <sz val="11"/>
    </font>
    <font>
      <name val="Calibri"/>
      <sz val="10"/>
    </font>
  </fonts>
  <fills count="7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2C300"/>
      </patternFill>
    </fill>
    <fill>
      <patternFill patternType="solid">
        <fgColor rgb="00FFF8D6"/>
      </patternFill>
    </fill>
    <fill>
      <patternFill patternType="solid">
        <fgColor rgb="00F3F3F3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medium">
        <color rgb="00171717"/>
      </bottom>
    </border>
    <border>
      <bottom style="thin">
        <color rgb="00D0D0D0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4" borderId="2" applyAlignment="1" pivotButton="0" quotePrefix="0" xfId="0">
      <alignment vertical="top"/>
    </xf>
    <xf numFmtId="0" fontId="4" fillId="4" borderId="2" applyAlignment="1" pivotButton="0" quotePrefix="0" xfId="0">
      <alignment vertical="top"/>
    </xf>
    <xf numFmtId="0" fontId="4" fillId="4" borderId="2" applyAlignment="1" pivotButton="0" quotePrefix="0" xfId="0">
      <alignment vertical="top" wrapText="1"/>
    </xf>
    <xf numFmtId="165" fontId="4" fillId="4" borderId="2" applyAlignment="1" pivotButton="0" quotePrefix="0" xfId="0">
      <alignment vertical="top"/>
    </xf>
    <xf numFmtId="1" fontId="4" fillId="4" borderId="2" applyAlignment="1" pivotButton="0" quotePrefix="0" xfId="0">
      <alignment vertical="top"/>
    </xf>
    <xf numFmtId="0" fontId="4" fillId="5" borderId="2" applyAlignment="1" pivotButton="0" quotePrefix="0" xfId="0">
      <alignment vertical="top"/>
    </xf>
    <xf numFmtId="0" fontId="4" fillId="5" borderId="2" applyAlignment="1" pivotButton="0" quotePrefix="0" xfId="0">
      <alignment vertical="top" wrapText="1"/>
    </xf>
    <xf numFmtId="164" fontId="4" fillId="6" borderId="2" applyAlignment="1" pivotButton="0" quotePrefix="0" xfId="0">
      <alignment vertical="top"/>
    </xf>
    <xf numFmtId="0" fontId="4" fillId="6" borderId="2" applyAlignment="1" pivotButton="0" quotePrefix="0" xfId="0">
      <alignment vertical="top"/>
    </xf>
    <xf numFmtId="0" fontId="4" fillId="6" borderId="2" applyAlignment="1" pivotButton="0" quotePrefix="0" xfId="0">
      <alignment vertical="top" wrapText="1"/>
    </xf>
    <xf numFmtId="165" fontId="4" fillId="6" borderId="2" applyAlignment="1" pivotButton="0" quotePrefix="0" xfId="0">
      <alignment vertical="top"/>
    </xf>
    <xf numFmtId="1" fontId="4" fillId="6" borderId="2" applyAlignment="1" pivotButton="0" quotePrefix="0" xfId="0">
      <alignment vertical="top"/>
    </xf>
    <xf numFmtId="0" fontId="5" fillId="0" borderId="0" pivotButton="0" quotePrefix="0" xfId="0"/>
    <xf numFmtId="164" fontId="0" fillId="4" borderId="0" pivotButton="0" quotePrefix="0" xfId="0"/>
    <xf numFmtId="0" fontId="6" fillId="0" borderId="0" pivotButton="0" quotePrefix="0" xfId="0"/>
    <xf numFmtId="0" fontId="7" fillId="3" borderId="0" pivotButton="0" quotePrefix="0" xfId="0"/>
    <xf numFmtId="1" fontId="7" fillId="5" borderId="0" applyAlignment="1" pivotButton="0" quotePrefix="0" xfId="0">
      <alignment horizontal="center"/>
    </xf>
    <xf numFmtId="0" fontId="7" fillId="4" borderId="0" pivotButton="0" quotePrefix="0" xfId="0"/>
    <xf numFmtId="165" fontId="7" fillId="5" borderId="0" applyAlignment="1" pivotButton="0" quotePrefix="0" xfId="0">
      <alignment horizontal="center"/>
    </xf>
    <xf numFmtId="9" fontId="7" fillId="5" borderId="0" applyAlignment="1" pivotButton="0" quotePrefix="0" xfId="0">
      <alignment horizontal="center"/>
    </xf>
    <xf numFmtId="0" fontId="8" fillId="2" borderId="0" pivotButton="0" quotePrefix="0" xfId="0"/>
    <xf numFmtId="0" fontId="9" fillId="0" borderId="0" pivotButton="0" quotePrefix="0" xfId="0"/>
    <xf numFmtId="0" fontId="0" fillId="4" borderId="0" applyAlignment="1" pivotButton="0" quotePrefix="0" xfId="0">
      <alignment vertical="top" wrapText="1"/>
    </xf>
    <xf numFmtId="164" fontId="0" fillId="4" borderId="0" applyAlignment="1" pivotButton="0" quotePrefix="0" xfId="0">
      <alignment vertical="top" wrapText="1"/>
    </xf>
    <xf numFmtId="0" fontId="10" fillId="3" borderId="0" pivotButton="0" quotePrefix="0" xfId="0"/>
    <xf numFmtId="0" fontId="10" fillId="3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9" fillId="3" borderId="0" pivotButton="0" quotePrefix="0" xfId="0"/>
    <xf numFmtId="0" fontId="11" fillId="6" borderId="0" pivotButton="0" quotePrefix="0" xfId="0"/>
    <xf numFmtId="0" fontId="11" fillId="5" borderId="0" pivotButton="0" quotePrefix="0" xfId="0"/>
    <xf numFmtId="164" fontId="4" fillId="4" borderId="2" applyAlignment="1" pivotButton="0" quotePrefix="0" xfId="0">
      <alignment vertical="top"/>
    </xf>
    <xf numFmtId="0" fontId="4" fillId="4" borderId="2" applyAlignment="1" pivotButton="0" quotePrefix="0" xfId="0">
      <alignment vertical="top"/>
    </xf>
    <xf numFmtId="165" fontId="4" fillId="4" borderId="2" applyAlignment="1" pivotButton="0" quotePrefix="0" xfId="0">
      <alignment vertical="top"/>
    </xf>
    <xf numFmtId="1" fontId="4" fillId="4" borderId="2" applyAlignment="1" pivotButton="0" quotePrefix="0" xfId="0">
      <alignment vertical="top"/>
    </xf>
    <xf numFmtId="0" fontId="4" fillId="5" borderId="2" applyAlignment="1" pivotButton="0" quotePrefix="0" xfId="0">
      <alignment vertical="top"/>
    </xf>
    <xf numFmtId="164" fontId="4" fillId="6" borderId="2" applyAlignment="1" pivotButton="0" quotePrefix="0" xfId="0">
      <alignment vertical="top"/>
    </xf>
    <xf numFmtId="0" fontId="4" fillId="6" borderId="2" applyAlignment="1" pivotButton="0" quotePrefix="0" xfId="0">
      <alignment vertical="top"/>
    </xf>
    <xf numFmtId="165" fontId="4" fillId="6" borderId="2" applyAlignment="1" pivotButton="0" quotePrefix="0" xfId="0">
      <alignment vertical="top"/>
    </xf>
    <xf numFmtId="1" fontId="4" fillId="6" borderId="2" applyAlignment="1" pivotButton="0" quotePrefix="0" xfId="0">
      <alignment vertical="top"/>
    </xf>
    <xf numFmtId="0" fontId="1" fillId="2" borderId="0" pivotButton="0" quotePrefix="0" xfId="0"/>
    <xf numFmtId="0" fontId="7" fillId="3" borderId="0" applyAlignment="1" pivotButton="0" quotePrefix="0" xfId="0">
      <alignment vertical="center"/>
    </xf>
  </cellXfs>
  <cellStyles count="1">
    <cellStyle name="Normal" xfId="0" builtinId="0" hidden="0"/>
  </cellStyles>
  <dxfs count="3">
    <dxf>
      <fill>
        <patternFill patternType="solid">
          <fgColor rgb="00D9EAD3"/>
        </patternFill>
      </fill>
    </dxf>
    <dxf>
      <fill>
        <patternFill patternType="solid">
          <fgColor rgb="00FFF8D6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PROGRESS+</author>
  </authors>
  <commentList>
    <comment ref="G4" authorId="0" shapeId="0">
      <text>
        <t>En ejercicios con bandas, peso corporal o máquinas sin carga comparable, utiliza también «Banda / ajuste» y «Variante / equipo». No inventes equivalencias entre materiales.</t>
      </text>
    </comment>
    <comment ref="W4" authorId="0" shapeId="0">
      <text>
        <t>Se marca «Sí» solo cuando hay datos suficientes y se cumplen los criterios básicos definidos en la plantilla. No sustituye tu criterio ni una valoración profesional.</t>
      </text>
    </comment>
    <comment ref="X4" authorId="0" shapeId="0">
      <text>
        <t>La sugerencia orienta el siguiente paso. Antes de aumentar carga, confirma que la técnica, el esfuerzo y la recuperación son adecuados.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2" customWidth="1" min="4" max="4"/>
    <col width="22" customWidth="1" min="5" max="5"/>
    <col width="20" customWidth="1" min="6" max="6"/>
    <col width="12" customWidth="1" min="7" max="7"/>
    <col width="17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10" customWidth="1" min="16" max="16"/>
    <col width="14" customWidth="1" min="17" max="17"/>
    <col width="12" customWidth="1" min="18" max="18"/>
    <col width="10" customWidth="1" min="19" max="19"/>
    <col width="12" customWidth="1" min="20" max="20"/>
    <col width="14" customWidth="1" min="21" max="21"/>
    <col width="14" customWidth="1" min="22" max="22"/>
    <col width="18" customWidth="1" min="23" max="23"/>
    <col width="27" customWidth="1" min="24" max="24"/>
    <col width="23" customWidth="1" min="25" max="25"/>
    <col width="35" customWidth="1" min="26" max="26"/>
  </cols>
  <sheetData>
    <row r="1" ht="32" customHeight="1">
      <c r="A1" s="1" t="inlineStr">
        <is>
          <t>PROGRESS+ | MI REGISTRO DE ENTRENAMIENTO</t>
        </is>
      </c>
    </row>
    <row r="2" ht="30" customHeight="1">
      <c r="A2" s="2" t="inlineStr">
        <is>
          <t>Tu herramienta personal para registrar, comparar y decidir. Completa las celdas claras; las columnas de cálculo se rellenan automáticamente.</t>
        </is>
      </c>
    </row>
    <row r="4" ht="42" customHeight="1">
      <c r="A4" s="3" t="inlineStr">
        <is>
          <t>Fecha</t>
        </is>
      </c>
      <c r="B4" s="3" t="inlineStr">
        <is>
          <t>Semana</t>
        </is>
      </c>
      <c r="C4" s="3" t="inlineStr">
        <is>
          <t>Mi perfil / objetivo</t>
        </is>
      </c>
      <c r="D4" s="3" t="inlineStr">
        <is>
          <t>Sesión</t>
        </is>
      </c>
      <c r="E4" s="3" t="inlineStr">
        <is>
          <t>Ejercicio</t>
        </is>
      </c>
      <c r="F4" s="3" t="inlineStr">
        <is>
          <t>Variante / equipo</t>
        </is>
      </c>
      <c r="G4" s="3" t="inlineStr">
        <is>
          <t>Carga (kg)</t>
        </is>
      </c>
      <c r="H4" s="3" t="inlineStr">
        <is>
          <t>Banda / ajuste</t>
        </is>
      </c>
      <c r="I4" s="3" t="inlineStr">
        <is>
          <t>Serie 1 (reps)</t>
        </is>
      </c>
      <c r="J4" s="3" t="inlineStr">
        <is>
          <t>Serie 2 (reps)</t>
        </is>
      </c>
      <c r="K4" s="3" t="inlineStr">
        <is>
          <t>Serie 3 (reps)</t>
        </is>
      </c>
      <c r="L4" s="3" t="inlineStr">
        <is>
          <t>Serie 4 (reps)</t>
        </is>
      </c>
      <c r="M4" s="3" t="inlineStr">
        <is>
          <t>Total reps</t>
        </is>
      </c>
      <c r="N4" s="3" t="inlineStr">
        <is>
          <t>RIR objetivo</t>
        </is>
      </c>
      <c r="O4" s="3" t="inlineStr">
        <is>
          <t>RIR real</t>
        </is>
      </c>
      <c r="P4" s="3" t="inlineStr">
        <is>
          <t>RPE real</t>
        </is>
      </c>
      <c r="Q4" s="3" t="inlineStr">
        <is>
          <t>Técnica (1-5)</t>
        </is>
      </c>
      <c r="R4" s="3" t="inlineStr">
        <is>
          <t>Energía (1-5)</t>
        </is>
      </c>
      <c r="S4" s="3" t="inlineStr">
        <is>
          <t>Sueño (h)</t>
        </is>
      </c>
      <c r="T4" s="3" t="inlineStr">
        <is>
          <t>Descanso (s)</t>
        </is>
      </c>
      <c r="U4" s="3" t="inlineStr">
        <is>
          <t>Objetivo mínimo</t>
        </is>
      </c>
      <c r="V4" s="3" t="inlineStr">
        <is>
          <t>Objetivo máximo</t>
        </is>
      </c>
      <c r="W4" s="3" t="inlineStr">
        <is>
          <t>¿Objetivo logrado?</t>
        </is>
      </c>
      <c r="X4" s="3" t="inlineStr">
        <is>
          <t>Orientación automática</t>
        </is>
      </c>
      <c r="Y4" s="3" t="inlineStr">
        <is>
          <t>Mi decisión</t>
        </is>
      </c>
      <c r="Z4" s="3" t="inlineStr">
        <is>
          <t>Notas para la próxima sesión</t>
        </is>
      </c>
    </row>
    <row r="5">
      <c r="A5" s="34" t="n"/>
      <c r="B5" s="35" t="n"/>
      <c r="C5" s="6" t="n"/>
      <c r="D5" s="35" t="n"/>
      <c r="E5" s="6" t="n"/>
      <c r="F5" s="6" t="n"/>
      <c r="G5" s="36" t="n"/>
      <c r="H5" s="6" t="n"/>
      <c r="I5" s="37" t="n"/>
      <c r="J5" s="37" t="n"/>
      <c r="K5" s="37" t="n"/>
      <c r="L5" s="37" t="n"/>
      <c r="M5" s="38">
        <f>IF(COUNTA(I5:L5)=0,"",SUM(I5:L5))</f>
        <v/>
      </c>
      <c r="N5" s="35" t="n"/>
      <c r="O5" s="35" t="n"/>
      <c r="P5" s="35" t="n"/>
      <c r="Q5" s="35" t="n"/>
      <c r="R5" s="35" t="n"/>
      <c r="S5" s="36" t="n"/>
      <c r="T5" s="35" t="n"/>
      <c r="U5" s="35" t="n"/>
      <c r="V5" s="35" t="n"/>
      <c r="W5" s="38">
        <f>IF(OR(U5="",V5="",I5="",J5="",K5="",Q5="",O5=""),"",IF(AND(I5&gt;=U5,J5&gt;=U5,K5&gt;=U5,M5&gt;=U5*3,Q5&gt;=4,O5&gt;=N5-1),"Sí","Aún no"))</f>
        <v/>
      </c>
      <c r="X5" s="10">
        <f>IF(W5="","Completa los datos clave",IF(W5="Sí","Puedes valorar un incremento pequeño",IF(OR(Q5&lt;3,O5&lt;N5-1),"Mantén o reduce y revisa técnica/esfuerzo","Mantén y acumula repeticiones de calidad")))</f>
        <v/>
      </c>
      <c r="Y5" s="6" t="n"/>
      <c r="Z5" s="6" t="n"/>
    </row>
    <row r="6">
      <c r="A6" s="39" t="n"/>
      <c r="B6" s="40" t="n"/>
      <c r="C6" s="13" t="n"/>
      <c r="D6" s="40" t="n"/>
      <c r="E6" s="13" t="n"/>
      <c r="F6" s="13" t="n"/>
      <c r="G6" s="41" t="n"/>
      <c r="H6" s="13" t="n"/>
      <c r="I6" s="42" t="n"/>
      <c r="J6" s="42" t="n"/>
      <c r="K6" s="42" t="n"/>
      <c r="L6" s="42" t="n"/>
      <c r="M6" s="38">
        <f>IF(COUNTA(I6:L6)=0,"",SUM(I6:L6))</f>
        <v/>
      </c>
      <c r="N6" s="40" t="n"/>
      <c r="O6" s="40" t="n"/>
      <c r="P6" s="40" t="n"/>
      <c r="Q6" s="40" t="n"/>
      <c r="R6" s="40" t="n"/>
      <c r="S6" s="41" t="n"/>
      <c r="T6" s="40" t="n"/>
      <c r="U6" s="40" t="n"/>
      <c r="V6" s="40" t="n"/>
      <c r="W6" s="38">
        <f>IF(OR(U6="",V6="",I6="",J6="",K6="",Q6="",O6=""),"",IF(AND(I6&gt;=U6,J6&gt;=U6,K6&gt;=U6,M6&gt;=U6*3,Q6&gt;=4,O6&gt;=N6-1),"Sí","Aún no"))</f>
        <v/>
      </c>
      <c r="X6" s="10">
        <f>IF(W6="","Completa los datos clave",IF(W6="Sí","Puedes valorar un incremento pequeño",IF(OR(Q6&lt;3,O6&lt;N6-1),"Mantén o reduce y revisa técnica/esfuerzo","Mantén y acumula repeticiones de calidad")))</f>
        <v/>
      </c>
      <c r="Y6" s="13" t="n"/>
      <c r="Z6" s="13" t="n"/>
    </row>
    <row r="7">
      <c r="A7" s="34" t="n"/>
      <c r="B7" s="35" t="n"/>
      <c r="C7" s="6" t="n"/>
      <c r="D7" s="35" t="n"/>
      <c r="E7" s="6" t="n"/>
      <c r="F7" s="6" t="n"/>
      <c r="G7" s="36" t="n"/>
      <c r="H7" s="6" t="n"/>
      <c r="I7" s="37" t="n"/>
      <c r="J7" s="37" t="n"/>
      <c r="K7" s="37" t="n"/>
      <c r="L7" s="37" t="n"/>
      <c r="M7" s="38">
        <f>IF(COUNTA(I7:L7)=0,"",SUM(I7:L7))</f>
        <v/>
      </c>
      <c r="N7" s="35" t="n"/>
      <c r="O7" s="35" t="n"/>
      <c r="P7" s="35" t="n"/>
      <c r="Q7" s="35" t="n"/>
      <c r="R7" s="35" t="n"/>
      <c r="S7" s="36" t="n"/>
      <c r="T7" s="35" t="n"/>
      <c r="U7" s="35" t="n"/>
      <c r="V7" s="35" t="n"/>
      <c r="W7" s="38">
        <f>IF(OR(U7="",V7="",I7="",J7="",K7="",Q7="",O7=""),"",IF(AND(I7&gt;=U7,J7&gt;=U7,K7&gt;=U7,M7&gt;=U7*3,Q7&gt;=4,O7&gt;=N7-1),"Sí","Aún no"))</f>
        <v/>
      </c>
      <c r="X7" s="10">
        <f>IF(W7="","Completa los datos clave",IF(W7="Sí","Puedes valorar un incremento pequeño",IF(OR(Q7&lt;3,O7&lt;N7-1),"Mantén o reduce y revisa técnica/esfuerzo","Mantén y acumula repeticiones de calidad")))</f>
        <v/>
      </c>
      <c r="Y7" s="6" t="n"/>
      <c r="Z7" s="6" t="n"/>
    </row>
    <row r="8">
      <c r="A8" s="39" t="n"/>
      <c r="B8" s="40" t="n"/>
      <c r="C8" s="13" t="n"/>
      <c r="D8" s="40" t="n"/>
      <c r="E8" s="13" t="n"/>
      <c r="F8" s="13" t="n"/>
      <c r="G8" s="41" t="n"/>
      <c r="H8" s="13" t="n"/>
      <c r="I8" s="42" t="n"/>
      <c r="J8" s="42" t="n"/>
      <c r="K8" s="42" t="n"/>
      <c r="L8" s="42" t="n"/>
      <c r="M8" s="38">
        <f>IF(COUNTA(I8:L8)=0,"",SUM(I8:L8))</f>
        <v/>
      </c>
      <c r="N8" s="40" t="n"/>
      <c r="O8" s="40" t="n"/>
      <c r="P8" s="40" t="n"/>
      <c r="Q8" s="40" t="n"/>
      <c r="R8" s="40" t="n"/>
      <c r="S8" s="41" t="n"/>
      <c r="T8" s="40" t="n"/>
      <c r="U8" s="40" t="n"/>
      <c r="V8" s="40" t="n"/>
      <c r="W8" s="38">
        <f>IF(OR(U8="",V8="",I8="",J8="",K8="",Q8="",O8=""),"",IF(AND(I8&gt;=U8,J8&gt;=U8,K8&gt;=U8,M8&gt;=U8*3,Q8&gt;=4,O8&gt;=N8-1),"Sí","Aún no"))</f>
        <v/>
      </c>
      <c r="X8" s="10">
        <f>IF(W8="","Completa los datos clave",IF(W8="Sí","Puedes valorar un incremento pequeño",IF(OR(Q8&lt;3,O8&lt;N8-1),"Mantén o reduce y revisa técnica/esfuerzo","Mantén y acumula repeticiones de calidad")))</f>
        <v/>
      </c>
      <c r="Y8" s="13" t="n"/>
      <c r="Z8" s="13" t="n"/>
    </row>
    <row r="9">
      <c r="A9" s="34" t="n"/>
      <c r="B9" s="35" t="n"/>
      <c r="C9" s="6" t="n"/>
      <c r="D9" s="35" t="n"/>
      <c r="E9" s="6" t="n"/>
      <c r="F9" s="6" t="n"/>
      <c r="G9" s="36" t="n"/>
      <c r="H9" s="6" t="n"/>
      <c r="I9" s="37" t="n"/>
      <c r="J9" s="37" t="n"/>
      <c r="K9" s="37" t="n"/>
      <c r="L9" s="37" t="n"/>
      <c r="M9" s="38">
        <f>IF(COUNTA(I9:L9)=0,"",SUM(I9:L9))</f>
        <v/>
      </c>
      <c r="N9" s="35" t="n"/>
      <c r="O9" s="35" t="n"/>
      <c r="P9" s="35" t="n"/>
      <c r="Q9" s="35" t="n"/>
      <c r="R9" s="35" t="n"/>
      <c r="S9" s="36" t="n"/>
      <c r="T9" s="35" t="n"/>
      <c r="U9" s="35" t="n"/>
      <c r="V9" s="35" t="n"/>
      <c r="W9" s="38">
        <f>IF(OR(U9="",V9="",I9="",J9="",K9="",Q9="",O9=""),"",IF(AND(I9&gt;=U9,J9&gt;=U9,K9&gt;=U9,M9&gt;=U9*3,Q9&gt;=4,O9&gt;=N9-1),"Sí","Aún no"))</f>
        <v/>
      </c>
      <c r="X9" s="10">
        <f>IF(W9="","Completa los datos clave",IF(W9="Sí","Puedes valorar un incremento pequeño",IF(OR(Q9&lt;3,O9&lt;N9-1),"Mantén o reduce y revisa técnica/esfuerzo","Mantén y acumula repeticiones de calidad")))</f>
        <v/>
      </c>
      <c r="Y9" s="6" t="n"/>
      <c r="Z9" s="6" t="n"/>
    </row>
    <row r="10">
      <c r="A10" s="39" t="n"/>
      <c r="B10" s="40" t="n"/>
      <c r="C10" s="13" t="n"/>
      <c r="D10" s="40" t="n"/>
      <c r="E10" s="13" t="n"/>
      <c r="F10" s="13" t="n"/>
      <c r="G10" s="41" t="n"/>
      <c r="H10" s="13" t="n"/>
      <c r="I10" s="42" t="n"/>
      <c r="J10" s="42" t="n"/>
      <c r="K10" s="42" t="n"/>
      <c r="L10" s="42" t="n"/>
      <c r="M10" s="38">
        <f>IF(COUNTA(I10:L10)=0,"",SUM(I10:L10))</f>
        <v/>
      </c>
      <c r="N10" s="40" t="n"/>
      <c r="O10" s="40" t="n"/>
      <c r="P10" s="40" t="n"/>
      <c r="Q10" s="40" t="n"/>
      <c r="R10" s="40" t="n"/>
      <c r="S10" s="41" t="n"/>
      <c r="T10" s="40" t="n"/>
      <c r="U10" s="40" t="n"/>
      <c r="V10" s="40" t="n"/>
      <c r="W10" s="38">
        <f>IF(OR(U10="",V10="",I10="",J10="",K10="",Q10="",O10=""),"",IF(AND(I10&gt;=U10,J10&gt;=U10,K10&gt;=U10,M10&gt;=U10*3,Q10&gt;=4,O10&gt;=N10-1),"Sí","Aún no"))</f>
        <v/>
      </c>
      <c r="X10" s="10">
        <f>IF(W10="","Completa los datos clave",IF(W10="Sí","Puedes valorar un incremento pequeño",IF(OR(Q10&lt;3,O10&lt;N10-1),"Mantén o reduce y revisa técnica/esfuerzo","Mantén y acumula repeticiones de calidad")))</f>
        <v/>
      </c>
      <c r="Y10" s="13" t="n"/>
      <c r="Z10" s="13" t="n"/>
    </row>
    <row r="11">
      <c r="A11" s="34" t="n"/>
      <c r="B11" s="35" t="n"/>
      <c r="C11" s="6" t="n"/>
      <c r="D11" s="35" t="n"/>
      <c r="E11" s="6" t="n"/>
      <c r="F11" s="6" t="n"/>
      <c r="G11" s="36" t="n"/>
      <c r="H11" s="6" t="n"/>
      <c r="I11" s="37" t="n"/>
      <c r="J11" s="37" t="n"/>
      <c r="K11" s="37" t="n"/>
      <c r="L11" s="37" t="n"/>
      <c r="M11" s="38">
        <f>IF(COUNTA(I11:L11)=0,"",SUM(I11:L11))</f>
        <v/>
      </c>
      <c r="N11" s="35" t="n"/>
      <c r="O11" s="35" t="n"/>
      <c r="P11" s="35" t="n"/>
      <c r="Q11" s="35" t="n"/>
      <c r="R11" s="35" t="n"/>
      <c r="S11" s="36" t="n"/>
      <c r="T11" s="35" t="n"/>
      <c r="U11" s="35" t="n"/>
      <c r="V11" s="35" t="n"/>
      <c r="W11" s="38">
        <f>IF(OR(U11="",V11="",I11="",J11="",K11="",Q11="",O11=""),"",IF(AND(I11&gt;=U11,J11&gt;=U11,K11&gt;=U11,M11&gt;=U11*3,Q11&gt;=4,O11&gt;=N11-1),"Sí","Aún no"))</f>
        <v/>
      </c>
      <c r="X11" s="10">
        <f>IF(W11="","Completa los datos clave",IF(W11="Sí","Puedes valorar un incremento pequeño",IF(OR(Q11&lt;3,O11&lt;N11-1),"Mantén o reduce y revisa técnica/esfuerzo","Mantén y acumula repeticiones de calidad")))</f>
        <v/>
      </c>
      <c r="Y11" s="6" t="n"/>
      <c r="Z11" s="6" t="n"/>
    </row>
    <row r="12">
      <c r="A12" s="39" t="n"/>
      <c r="B12" s="40" t="n"/>
      <c r="C12" s="13" t="n"/>
      <c r="D12" s="40" t="n"/>
      <c r="E12" s="13" t="n"/>
      <c r="F12" s="13" t="n"/>
      <c r="G12" s="41" t="n"/>
      <c r="H12" s="13" t="n"/>
      <c r="I12" s="42" t="n"/>
      <c r="J12" s="42" t="n"/>
      <c r="K12" s="42" t="n"/>
      <c r="L12" s="42" t="n"/>
      <c r="M12" s="38">
        <f>IF(COUNTA(I12:L12)=0,"",SUM(I12:L12))</f>
        <v/>
      </c>
      <c r="N12" s="40" t="n"/>
      <c r="O12" s="40" t="n"/>
      <c r="P12" s="40" t="n"/>
      <c r="Q12" s="40" t="n"/>
      <c r="R12" s="40" t="n"/>
      <c r="S12" s="41" t="n"/>
      <c r="T12" s="40" t="n"/>
      <c r="U12" s="40" t="n"/>
      <c r="V12" s="40" t="n"/>
      <c r="W12" s="38">
        <f>IF(OR(U12="",V12="",I12="",J12="",K12="",Q12="",O12=""),"",IF(AND(I12&gt;=U12,J12&gt;=U12,K12&gt;=U12,M12&gt;=U12*3,Q12&gt;=4,O12&gt;=N12-1),"Sí","Aún no"))</f>
        <v/>
      </c>
      <c r="X12" s="10">
        <f>IF(W12="","Completa los datos clave",IF(W12="Sí","Puedes valorar un incremento pequeño",IF(OR(Q12&lt;3,O12&lt;N12-1),"Mantén o reduce y revisa técnica/esfuerzo","Mantén y acumula repeticiones de calidad")))</f>
        <v/>
      </c>
      <c r="Y12" s="13" t="n"/>
      <c r="Z12" s="13" t="n"/>
    </row>
    <row r="13">
      <c r="A13" s="34" t="n"/>
      <c r="B13" s="35" t="n"/>
      <c r="C13" s="6" t="n"/>
      <c r="D13" s="35" t="n"/>
      <c r="E13" s="6" t="n"/>
      <c r="F13" s="6" t="n"/>
      <c r="G13" s="36" t="n"/>
      <c r="H13" s="6" t="n"/>
      <c r="I13" s="37" t="n"/>
      <c r="J13" s="37" t="n"/>
      <c r="K13" s="37" t="n"/>
      <c r="L13" s="37" t="n"/>
      <c r="M13" s="38">
        <f>IF(COUNTA(I13:L13)=0,"",SUM(I13:L13))</f>
        <v/>
      </c>
      <c r="N13" s="35" t="n"/>
      <c r="O13" s="35" t="n"/>
      <c r="P13" s="35" t="n"/>
      <c r="Q13" s="35" t="n"/>
      <c r="R13" s="35" t="n"/>
      <c r="S13" s="36" t="n"/>
      <c r="T13" s="35" t="n"/>
      <c r="U13" s="35" t="n"/>
      <c r="V13" s="35" t="n"/>
      <c r="W13" s="38">
        <f>IF(OR(U13="",V13="",I13="",J13="",K13="",Q13="",O13=""),"",IF(AND(I13&gt;=U13,J13&gt;=U13,K13&gt;=U13,M13&gt;=U13*3,Q13&gt;=4,O13&gt;=N13-1),"Sí","Aún no"))</f>
        <v/>
      </c>
      <c r="X13" s="10">
        <f>IF(W13="","Completa los datos clave",IF(W13="Sí","Puedes valorar un incremento pequeño",IF(OR(Q13&lt;3,O13&lt;N13-1),"Mantén o reduce y revisa técnica/esfuerzo","Mantén y acumula repeticiones de calidad")))</f>
        <v/>
      </c>
      <c r="Y13" s="6" t="n"/>
      <c r="Z13" s="6" t="n"/>
    </row>
    <row r="14">
      <c r="A14" s="39" t="n"/>
      <c r="B14" s="40" t="n"/>
      <c r="C14" s="13" t="n"/>
      <c r="D14" s="40" t="n"/>
      <c r="E14" s="13" t="n"/>
      <c r="F14" s="13" t="n"/>
      <c r="G14" s="41" t="n"/>
      <c r="H14" s="13" t="n"/>
      <c r="I14" s="42" t="n"/>
      <c r="J14" s="42" t="n"/>
      <c r="K14" s="42" t="n"/>
      <c r="L14" s="42" t="n"/>
      <c r="M14" s="38">
        <f>IF(COUNTA(I14:L14)=0,"",SUM(I14:L14))</f>
        <v/>
      </c>
      <c r="N14" s="40" t="n"/>
      <c r="O14" s="40" t="n"/>
      <c r="P14" s="40" t="n"/>
      <c r="Q14" s="40" t="n"/>
      <c r="R14" s="40" t="n"/>
      <c r="S14" s="41" t="n"/>
      <c r="T14" s="40" t="n"/>
      <c r="U14" s="40" t="n"/>
      <c r="V14" s="40" t="n"/>
      <c r="W14" s="38">
        <f>IF(OR(U14="",V14="",I14="",J14="",K14="",Q14="",O14=""),"",IF(AND(I14&gt;=U14,J14&gt;=U14,K14&gt;=U14,M14&gt;=U14*3,Q14&gt;=4,O14&gt;=N14-1),"Sí","Aún no"))</f>
        <v/>
      </c>
      <c r="X14" s="10">
        <f>IF(W14="","Completa los datos clave",IF(W14="Sí","Puedes valorar un incremento pequeño",IF(OR(Q14&lt;3,O14&lt;N14-1),"Mantén o reduce y revisa técnica/esfuerzo","Mantén y acumula repeticiones de calidad")))</f>
        <v/>
      </c>
      <c r="Y14" s="13" t="n"/>
      <c r="Z14" s="13" t="n"/>
    </row>
    <row r="15">
      <c r="A15" s="34" t="n"/>
      <c r="B15" s="35" t="n"/>
      <c r="C15" s="6" t="n"/>
      <c r="D15" s="35" t="n"/>
      <c r="E15" s="6" t="n"/>
      <c r="F15" s="6" t="n"/>
      <c r="G15" s="36" t="n"/>
      <c r="H15" s="6" t="n"/>
      <c r="I15" s="37" t="n"/>
      <c r="J15" s="37" t="n"/>
      <c r="K15" s="37" t="n"/>
      <c r="L15" s="37" t="n"/>
      <c r="M15" s="38">
        <f>IF(COUNTA(I15:L15)=0,"",SUM(I15:L15))</f>
        <v/>
      </c>
      <c r="N15" s="35" t="n"/>
      <c r="O15" s="35" t="n"/>
      <c r="P15" s="35" t="n"/>
      <c r="Q15" s="35" t="n"/>
      <c r="R15" s="35" t="n"/>
      <c r="S15" s="36" t="n"/>
      <c r="T15" s="35" t="n"/>
      <c r="U15" s="35" t="n"/>
      <c r="V15" s="35" t="n"/>
      <c r="W15" s="38">
        <f>IF(OR(U15="",V15="",I15="",J15="",K15="",Q15="",O15=""),"",IF(AND(I15&gt;=U15,J15&gt;=U15,K15&gt;=U15,M15&gt;=U15*3,Q15&gt;=4,O15&gt;=N15-1),"Sí","Aún no"))</f>
        <v/>
      </c>
      <c r="X15" s="10">
        <f>IF(W15="","Completa los datos clave",IF(W15="Sí","Puedes valorar un incremento pequeño",IF(OR(Q15&lt;3,O15&lt;N15-1),"Mantén o reduce y revisa técnica/esfuerzo","Mantén y acumula repeticiones de calidad")))</f>
        <v/>
      </c>
      <c r="Y15" s="6" t="n"/>
      <c r="Z15" s="6" t="n"/>
    </row>
    <row r="16">
      <c r="A16" s="39" t="n"/>
      <c r="B16" s="40" t="n"/>
      <c r="C16" s="13" t="n"/>
      <c r="D16" s="40" t="n"/>
      <c r="E16" s="13" t="n"/>
      <c r="F16" s="13" t="n"/>
      <c r="G16" s="41" t="n"/>
      <c r="H16" s="13" t="n"/>
      <c r="I16" s="42" t="n"/>
      <c r="J16" s="42" t="n"/>
      <c r="K16" s="42" t="n"/>
      <c r="L16" s="42" t="n"/>
      <c r="M16" s="38">
        <f>IF(COUNTA(I16:L16)=0,"",SUM(I16:L16))</f>
        <v/>
      </c>
      <c r="N16" s="40" t="n"/>
      <c r="O16" s="40" t="n"/>
      <c r="P16" s="40" t="n"/>
      <c r="Q16" s="40" t="n"/>
      <c r="R16" s="40" t="n"/>
      <c r="S16" s="41" t="n"/>
      <c r="T16" s="40" t="n"/>
      <c r="U16" s="40" t="n"/>
      <c r="V16" s="40" t="n"/>
      <c r="W16" s="38">
        <f>IF(OR(U16="",V16="",I16="",J16="",K16="",Q16="",O16=""),"",IF(AND(I16&gt;=U16,J16&gt;=U16,K16&gt;=U16,M16&gt;=U16*3,Q16&gt;=4,O16&gt;=N16-1),"Sí","Aún no"))</f>
        <v/>
      </c>
      <c r="X16" s="10">
        <f>IF(W16="","Completa los datos clave",IF(W16="Sí","Puedes valorar un incremento pequeño",IF(OR(Q16&lt;3,O16&lt;N16-1),"Mantén o reduce y revisa técnica/esfuerzo","Mantén y acumula repeticiones de calidad")))</f>
        <v/>
      </c>
      <c r="Y16" s="13" t="n"/>
      <c r="Z16" s="13" t="n"/>
    </row>
    <row r="17">
      <c r="A17" s="34" t="n"/>
      <c r="B17" s="35" t="n"/>
      <c r="C17" s="6" t="n"/>
      <c r="D17" s="35" t="n"/>
      <c r="E17" s="6" t="n"/>
      <c r="F17" s="6" t="n"/>
      <c r="G17" s="36" t="n"/>
      <c r="H17" s="6" t="n"/>
      <c r="I17" s="37" t="n"/>
      <c r="J17" s="37" t="n"/>
      <c r="K17" s="37" t="n"/>
      <c r="L17" s="37" t="n"/>
      <c r="M17" s="38">
        <f>IF(COUNTA(I17:L17)=0,"",SUM(I17:L17))</f>
        <v/>
      </c>
      <c r="N17" s="35" t="n"/>
      <c r="O17" s="35" t="n"/>
      <c r="P17" s="35" t="n"/>
      <c r="Q17" s="35" t="n"/>
      <c r="R17" s="35" t="n"/>
      <c r="S17" s="36" t="n"/>
      <c r="T17" s="35" t="n"/>
      <c r="U17" s="35" t="n"/>
      <c r="V17" s="35" t="n"/>
      <c r="W17" s="38">
        <f>IF(OR(U17="",V17="",I17="",J17="",K17="",Q17="",O17=""),"",IF(AND(I17&gt;=U17,J17&gt;=U17,K17&gt;=U17,M17&gt;=U17*3,Q17&gt;=4,O17&gt;=N17-1),"Sí","Aún no"))</f>
        <v/>
      </c>
      <c r="X17" s="10">
        <f>IF(W17="","Completa los datos clave",IF(W17="Sí","Puedes valorar un incremento pequeño",IF(OR(Q17&lt;3,O17&lt;N17-1),"Mantén o reduce y revisa técnica/esfuerzo","Mantén y acumula repeticiones de calidad")))</f>
        <v/>
      </c>
      <c r="Y17" s="6" t="n"/>
      <c r="Z17" s="6" t="n"/>
    </row>
    <row r="18">
      <c r="A18" s="39" t="n"/>
      <c r="B18" s="40" t="n"/>
      <c r="C18" s="13" t="n"/>
      <c r="D18" s="40" t="n"/>
      <c r="E18" s="13" t="n"/>
      <c r="F18" s="13" t="n"/>
      <c r="G18" s="41" t="n"/>
      <c r="H18" s="13" t="n"/>
      <c r="I18" s="42" t="n"/>
      <c r="J18" s="42" t="n"/>
      <c r="K18" s="42" t="n"/>
      <c r="L18" s="42" t="n"/>
      <c r="M18" s="38">
        <f>IF(COUNTA(I18:L18)=0,"",SUM(I18:L18))</f>
        <v/>
      </c>
      <c r="N18" s="40" t="n"/>
      <c r="O18" s="40" t="n"/>
      <c r="P18" s="40" t="n"/>
      <c r="Q18" s="40" t="n"/>
      <c r="R18" s="40" t="n"/>
      <c r="S18" s="41" t="n"/>
      <c r="T18" s="40" t="n"/>
      <c r="U18" s="40" t="n"/>
      <c r="V18" s="40" t="n"/>
      <c r="W18" s="38">
        <f>IF(OR(U18="",V18="",I18="",J18="",K18="",Q18="",O18=""),"",IF(AND(I18&gt;=U18,J18&gt;=U18,K18&gt;=U18,M18&gt;=U18*3,Q18&gt;=4,O18&gt;=N18-1),"Sí","Aún no"))</f>
        <v/>
      </c>
      <c r="X18" s="10">
        <f>IF(W18="","Completa los datos clave",IF(W18="Sí","Puedes valorar un incremento pequeño",IF(OR(Q18&lt;3,O18&lt;N18-1),"Mantén o reduce y revisa técnica/esfuerzo","Mantén y acumula repeticiones de calidad")))</f>
        <v/>
      </c>
      <c r="Y18" s="13" t="n"/>
      <c r="Z18" s="13" t="n"/>
    </row>
    <row r="19">
      <c r="A19" s="34" t="n"/>
      <c r="B19" s="35" t="n"/>
      <c r="C19" s="6" t="n"/>
      <c r="D19" s="35" t="n"/>
      <c r="E19" s="6" t="n"/>
      <c r="F19" s="6" t="n"/>
      <c r="G19" s="36" t="n"/>
      <c r="H19" s="6" t="n"/>
      <c r="I19" s="37" t="n"/>
      <c r="J19" s="37" t="n"/>
      <c r="K19" s="37" t="n"/>
      <c r="L19" s="37" t="n"/>
      <c r="M19" s="38">
        <f>IF(COUNTA(I19:L19)=0,"",SUM(I19:L19))</f>
        <v/>
      </c>
      <c r="N19" s="35" t="n"/>
      <c r="O19" s="35" t="n"/>
      <c r="P19" s="35" t="n"/>
      <c r="Q19" s="35" t="n"/>
      <c r="R19" s="35" t="n"/>
      <c r="S19" s="36" t="n"/>
      <c r="T19" s="35" t="n"/>
      <c r="U19" s="35" t="n"/>
      <c r="V19" s="35" t="n"/>
      <c r="W19" s="38">
        <f>IF(OR(U19="",V19="",I19="",J19="",K19="",Q19="",O19=""),"",IF(AND(I19&gt;=U19,J19&gt;=U19,K19&gt;=U19,M19&gt;=U19*3,Q19&gt;=4,O19&gt;=N19-1),"Sí","Aún no"))</f>
        <v/>
      </c>
      <c r="X19" s="10">
        <f>IF(W19="","Completa los datos clave",IF(W19="Sí","Puedes valorar un incremento pequeño",IF(OR(Q19&lt;3,O19&lt;N19-1),"Mantén o reduce y revisa técnica/esfuerzo","Mantén y acumula repeticiones de calidad")))</f>
        <v/>
      </c>
      <c r="Y19" s="6" t="n"/>
      <c r="Z19" s="6" t="n"/>
    </row>
    <row r="20">
      <c r="A20" s="39" t="n"/>
      <c r="B20" s="40" t="n"/>
      <c r="C20" s="13" t="n"/>
      <c r="D20" s="40" t="n"/>
      <c r="E20" s="13" t="n"/>
      <c r="F20" s="13" t="n"/>
      <c r="G20" s="41" t="n"/>
      <c r="H20" s="13" t="n"/>
      <c r="I20" s="42" t="n"/>
      <c r="J20" s="42" t="n"/>
      <c r="K20" s="42" t="n"/>
      <c r="L20" s="42" t="n"/>
      <c r="M20" s="38">
        <f>IF(COUNTA(I20:L20)=0,"",SUM(I20:L20))</f>
        <v/>
      </c>
      <c r="N20" s="40" t="n"/>
      <c r="O20" s="40" t="n"/>
      <c r="P20" s="40" t="n"/>
      <c r="Q20" s="40" t="n"/>
      <c r="R20" s="40" t="n"/>
      <c r="S20" s="41" t="n"/>
      <c r="T20" s="40" t="n"/>
      <c r="U20" s="40" t="n"/>
      <c r="V20" s="40" t="n"/>
      <c r="W20" s="38">
        <f>IF(OR(U20="",V20="",I20="",J20="",K20="",Q20="",O20=""),"",IF(AND(I20&gt;=U20,J20&gt;=U20,K20&gt;=U20,M20&gt;=U20*3,Q20&gt;=4,O20&gt;=N20-1),"Sí","Aún no"))</f>
        <v/>
      </c>
      <c r="X20" s="10">
        <f>IF(W20="","Completa los datos clave",IF(W20="Sí","Puedes valorar un incremento pequeño",IF(OR(Q20&lt;3,O20&lt;N20-1),"Mantén o reduce y revisa técnica/esfuerzo","Mantén y acumula repeticiones de calidad")))</f>
        <v/>
      </c>
      <c r="Y20" s="13" t="n"/>
      <c r="Z20" s="13" t="n"/>
    </row>
    <row r="21">
      <c r="A21" s="34" t="n"/>
      <c r="B21" s="35" t="n"/>
      <c r="C21" s="6" t="n"/>
      <c r="D21" s="35" t="n"/>
      <c r="E21" s="6" t="n"/>
      <c r="F21" s="6" t="n"/>
      <c r="G21" s="36" t="n"/>
      <c r="H21" s="6" t="n"/>
      <c r="I21" s="37" t="n"/>
      <c r="J21" s="37" t="n"/>
      <c r="K21" s="37" t="n"/>
      <c r="L21" s="37" t="n"/>
      <c r="M21" s="38">
        <f>IF(COUNTA(I21:L21)=0,"",SUM(I21:L21))</f>
        <v/>
      </c>
      <c r="N21" s="35" t="n"/>
      <c r="O21" s="35" t="n"/>
      <c r="P21" s="35" t="n"/>
      <c r="Q21" s="35" t="n"/>
      <c r="R21" s="35" t="n"/>
      <c r="S21" s="36" t="n"/>
      <c r="T21" s="35" t="n"/>
      <c r="U21" s="35" t="n"/>
      <c r="V21" s="35" t="n"/>
      <c r="W21" s="38">
        <f>IF(OR(U21="",V21="",I21="",J21="",K21="",Q21="",O21=""),"",IF(AND(I21&gt;=U21,J21&gt;=U21,K21&gt;=U21,M21&gt;=U21*3,Q21&gt;=4,O21&gt;=N21-1),"Sí","Aún no"))</f>
        <v/>
      </c>
      <c r="X21" s="10">
        <f>IF(W21="","Completa los datos clave",IF(W21="Sí","Puedes valorar un incremento pequeño",IF(OR(Q21&lt;3,O21&lt;N21-1),"Mantén o reduce y revisa técnica/esfuerzo","Mantén y acumula repeticiones de calidad")))</f>
        <v/>
      </c>
      <c r="Y21" s="6" t="n"/>
      <c r="Z21" s="6" t="n"/>
    </row>
    <row r="22">
      <c r="A22" s="39" t="n"/>
      <c r="B22" s="40" t="n"/>
      <c r="C22" s="13" t="n"/>
      <c r="D22" s="40" t="n"/>
      <c r="E22" s="13" t="n"/>
      <c r="F22" s="13" t="n"/>
      <c r="G22" s="41" t="n"/>
      <c r="H22" s="13" t="n"/>
      <c r="I22" s="42" t="n"/>
      <c r="J22" s="42" t="n"/>
      <c r="K22" s="42" t="n"/>
      <c r="L22" s="42" t="n"/>
      <c r="M22" s="38">
        <f>IF(COUNTA(I22:L22)=0,"",SUM(I22:L22))</f>
        <v/>
      </c>
      <c r="N22" s="40" t="n"/>
      <c r="O22" s="40" t="n"/>
      <c r="P22" s="40" t="n"/>
      <c r="Q22" s="40" t="n"/>
      <c r="R22" s="40" t="n"/>
      <c r="S22" s="41" t="n"/>
      <c r="T22" s="40" t="n"/>
      <c r="U22" s="40" t="n"/>
      <c r="V22" s="40" t="n"/>
      <c r="W22" s="38">
        <f>IF(OR(U22="",V22="",I22="",J22="",K22="",Q22="",O22=""),"",IF(AND(I22&gt;=U22,J22&gt;=U22,K22&gt;=U22,M22&gt;=U22*3,Q22&gt;=4,O22&gt;=N22-1),"Sí","Aún no"))</f>
        <v/>
      </c>
      <c r="X22" s="10">
        <f>IF(W22="","Completa los datos clave",IF(W22="Sí","Puedes valorar un incremento pequeño",IF(OR(Q22&lt;3,O22&lt;N22-1),"Mantén o reduce y revisa técnica/esfuerzo","Mantén y acumula repeticiones de calidad")))</f>
        <v/>
      </c>
      <c r="Y22" s="13" t="n"/>
      <c r="Z22" s="13" t="n"/>
    </row>
    <row r="23">
      <c r="A23" s="34" t="n"/>
      <c r="B23" s="35" t="n"/>
      <c r="C23" s="6" t="n"/>
      <c r="D23" s="35" t="n"/>
      <c r="E23" s="6" t="n"/>
      <c r="F23" s="6" t="n"/>
      <c r="G23" s="36" t="n"/>
      <c r="H23" s="6" t="n"/>
      <c r="I23" s="37" t="n"/>
      <c r="J23" s="37" t="n"/>
      <c r="K23" s="37" t="n"/>
      <c r="L23" s="37" t="n"/>
      <c r="M23" s="38">
        <f>IF(COUNTA(I23:L23)=0,"",SUM(I23:L23))</f>
        <v/>
      </c>
      <c r="N23" s="35" t="n"/>
      <c r="O23" s="35" t="n"/>
      <c r="P23" s="35" t="n"/>
      <c r="Q23" s="35" t="n"/>
      <c r="R23" s="35" t="n"/>
      <c r="S23" s="36" t="n"/>
      <c r="T23" s="35" t="n"/>
      <c r="U23" s="35" t="n"/>
      <c r="V23" s="35" t="n"/>
      <c r="W23" s="38">
        <f>IF(OR(U23="",V23="",I23="",J23="",K23="",Q23="",O23=""),"",IF(AND(I23&gt;=U23,J23&gt;=U23,K23&gt;=U23,M23&gt;=U23*3,Q23&gt;=4,O23&gt;=N23-1),"Sí","Aún no"))</f>
        <v/>
      </c>
      <c r="X23" s="10">
        <f>IF(W23="","Completa los datos clave",IF(W23="Sí","Puedes valorar un incremento pequeño",IF(OR(Q23&lt;3,O23&lt;N23-1),"Mantén o reduce y revisa técnica/esfuerzo","Mantén y acumula repeticiones de calidad")))</f>
        <v/>
      </c>
      <c r="Y23" s="6" t="n"/>
      <c r="Z23" s="6" t="n"/>
    </row>
    <row r="24">
      <c r="A24" s="39" t="n"/>
      <c r="B24" s="40" t="n"/>
      <c r="C24" s="13" t="n"/>
      <c r="D24" s="40" t="n"/>
      <c r="E24" s="13" t="n"/>
      <c r="F24" s="13" t="n"/>
      <c r="G24" s="41" t="n"/>
      <c r="H24" s="13" t="n"/>
      <c r="I24" s="42" t="n"/>
      <c r="J24" s="42" t="n"/>
      <c r="K24" s="42" t="n"/>
      <c r="L24" s="42" t="n"/>
      <c r="M24" s="38">
        <f>IF(COUNTA(I24:L24)=0,"",SUM(I24:L24))</f>
        <v/>
      </c>
      <c r="N24" s="40" t="n"/>
      <c r="O24" s="40" t="n"/>
      <c r="P24" s="40" t="n"/>
      <c r="Q24" s="40" t="n"/>
      <c r="R24" s="40" t="n"/>
      <c r="S24" s="41" t="n"/>
      <c r="T24" s="40" t="n"/>
      <c r="U24" s="40" t="n"/>
      <c r="V24" s="40" t="n"/>
      <c r="W24" s="38">
        <f>IF(OR(U24="",V24="",I24="",J24="",K24="",Q24="",O24=""),"",IF(AND(I24&gt;=U24,J24&gt;=U24,K24&gt;=U24,M24&gt;=U24*3,Q24&gt;=4,O24&gt;=N24-1),"Sí","Aún no"))</f>
        <v/>
      </c>
      <c r="X24" s="10">
        <f>IF(W24="","Completa los datos clave",IF(W24="Sí","Puedes valorar un incremento pequeño",IF(OR(Q24&lt;3,O24&lt;N24-1),"Mantén o reduce y revisa técnica/esfuerzo","Mantén y acumula repeticiones de calidad")))</f>
        <v/>
      </c>
      <c r="Y24" s="13" t="n"/>
      <c r="Z24" s="13" t="n"/>
    </row>
    <row r="25">
      <c r="A25" s="34" t="n"/>
      <c r="B25" s="35" t="n"/>
      <c r="C25" s="6" t="n"/>
      <c r="D25" s="35" t="n"/>
      <c r="E25" s="6" t="n"/>
      <c r="F25" s="6" t="n"/>
      <c r="G25" s="36" t="n"/>
      <c r="H25" s="6" t="n"/>
      <c r="I25" s="37" t="n"/>
      <c r="J25" s="37" t="n"/>
      <c r="K25" s="37" t="n"/>
      <c r="L25" s="37" t="n"/>
      <c r="M25" s="38">
        <f>IF(COUNTA(I25:L25)=0,"",SUM(I25:L25))</f>
        <v/>
      </c>
      <c r="N25" s="35" t="n"/>
      <c r="O25" s="35" t="n"/>
      <c r="P25" s="35" t="n"/>
      <c r="Q25" s="35" t="n"/>
      <c r="R25" s="35" t="n"/>
      <c r="S25" s="36" t="n"/>
      <c r="T25" s="35" t="n"/>
      <c r="U25" s="35" t="n"/>
      <c r="V25" s="35" t="n"/>
      <c r="W25" s="38">
        <f>IF(OR(U25="",V25="",I25="",J25="",K25="",Q25="",O25=""),"",IF(AND(I25&gt;=U25,J25&gt;=U25,K25&gt;=U25,M25&gt;=U25*3,Q25&gt;=4,O25&gt;=N25-1),"Sí","Aún no"))</f>
        <v/>
      </c>
      <c r="X25" s="10">
        <f>IF(W25="","Completa los datos clave",IF(W25="Sí","Puedes valorar un incremento pequeño",IF(OR(Q25&lt;3,O25&lt;N25-1),"Mantén o reduce y revisa técnica/esfuerzo","Mantén y acumula repeticiones de calidad")))</f>
        <v/>
      </c>
      <c r="Y25" s="6" t="n"/>
      <c r="Z25" s="6" t="n"/>
    </row>
    <row r="26">
      <c r="A26" s="39" t="n"/>
      <c r="B26" s="40" t="n"/>
      <c r="C26" s="13" t="n"/>
      <c r="D26" s="40" t="n"/>
      <c r="E26" s="13" t="n"/>
      <c r="F26" s="13" t="n"/>
      <c r="G26" s="41" t="n"/>
      <c r="H26" s="13" t="n"/>
      <c r="I26" s="42" t="n"/>
      <c r="J26" s="42" t="n"/>
      <c r="K26" s="42" t="n"/>
      <c r="L26" s="42" t="n"/>
      <c r="M26" s="38">
        <f>IF(COUNTA(I26:L26)=0,"",SUM(I26:L26))</f>
        <v/>
      </c>
      <c r="N26" s="40" t="n"/>
      <c r="O26" s="40" t="n"/>
      <c r="P26" s="40" t="n"/>
      <c r="Q26" s="40" t="n"/>
      <c r="R26" s="40" t="n"/>
      <c r="S26" s="41" t="n"/>
      <c r="T26" s="40" t="n"/>
      <c r="U26" s="40" t="n"/>
      <c r="V26" s="40" t="n"/>
      <c r="W26" s="38">
        <f>IF(OR(U26="",V26="",I26="",J26="",K26="",Q26="",O26=""),"",IF(AND(I26&gt;=U26,J26&gt;=U26,K26&gt;=U26,M26&gt;=U26*3,Q26&gt;=4,O26&gt;=N26-1),"Sí","Aún no"))</f>
        <v/>
      </c>
      <c r="X26" s="10">
        <f>IF(W26="","Completa los datos clave",IF(W26="Sí","Puedes valorar un incremento pequeño",IF(OR(Q26&lt;3,O26&lt;N26-1),"Mantén o reduce y revisa técnica/esfuerzo","Mantén y acumula repeticiones de calidad")))</f>
        <v/>
      </c>
      <c r="Y26" s="13" t="n"/>
      <c r="Z26" s="13" t="n"/>
    </row>
    <row r="27">
      <c r="A27" s="34" t="n"/>
      <c r="B27" s="35" t="n"/>
      <c r="C27" s="6" t="n"/>
      <c r="D27" s="35" t="n"/>
      <c r="E27" s="6" t="n"/>
      <c r="F27" s="6" t="n"/>
      <c r="G27" s="36" t="n"/>
      <c r="H27" s="6" t="n"/>
      <c r="I27" s="37" t="n"/>
      <c r="J27" s="37" t="n"/>
      <c r="K27" s="37" t="n"/>
      <c r="L27" s="37" t="n"/>
      <c r="M27" s="38">
        <f>IF(COUNTA(I27:L27)=0,"",SUM(I27:L27))</f>
        <v/>
      </c>
      <c r="N27" s="35" t="n"/>
      <c r="O27" s="35" t="n"/>
      <c r="P27" s="35" t="n"/>
      <c r="Q27" s="35" t="n"/>
      <c r="R27" s="35" t="n"/>
      <c r="S27" s="36" t="n"/>
      <c r="T27" s="35" t="n"/>
      <c r="U27" s="35" t="n"/>
      <c r="V27" s="35" t="n"/>
      <c r="W27" s="38">
        <f>IF(OR(U27="",V27="",I27="",J27="",K27="",Q27="",O27=""),"",IF(AND(I27&gt;=U27,J27&gt;=U27,K27&gt;=U27,M27&gt;=U27*3,Q27&gt;=4,O27&gt;=N27-1),"Sí","Aún no"))</f>
        <v/>
      </c>
      <c r="X27" s="10">
        <f>IF(W27="","Completa los datos clave",IF(W27="Sí","Puedes valorar un incremento pequeño",IF(OR(Q27&lt;3,O27&lt;N27-1),"Mantén o reduce y revisa técnica/esfuerzo","Mantén y acumula repeticiones de calidad")))</f>
        <v/>
      </c>
      <c r="Y27" s="6" t="n"/>
      <c r="Z27" s="6" t="n"/>
    </row>
    <row r="28">
      <c r="A28" s="39" t="n"/>
      <c r="B28" s="40" t="n"/>
      <c r="C28" s="13" t="n"/>
      <c r="D28" s="40" t="n"/>
      <c r="E28" s="13" t="n"/>
      <c r="F28" s="13" t="n"/>
      <c r="G28" s="41" t="n"/>
      <c r="H28" s="13" t="n"/>
      <c r="I28" s="42" t="n"/>
      <c r="J28" s="42" t="n"/>
      <c r="K28" s="42" t="n"/>
      <c r="L28" s="42" t="n"/>
      <c r="M28" s="38">
        <f>IF(COUNTA(I28:L28)=0,"",SUM(I28:L28))</f>
        <v/>
      </c>
      <c r="N28" s="40" t="n"/>
      <c r="O28" s="40" t="n"/>
      <c r="P28" s="40" t="n"/>
      <c r="Q28" s="40" t="n"/>
      <c r="R28" s="40" t="n"/>
      <c r="S28" s="41" t="n"/>
      <c r="T28" s="40" t="n"/>
      <c r="U28" s="40" t="n"/>
      <c r="V28" s="40" t="n"/>
      <c r="W28" s="38">
        <f>IF(OR(U28="",V28="",I28="",J28="",K28="",Q28="",O28=""),"",IF(AND(I28&gt;=U28,J28&gt;=U28,K28&gt;=U28,M28&gt;=U28*3,Q28&gt;=4,O28&gt;=N28-1),"Sí","Aún no"))</f>
        <v/>
      </c>
      <c r="X28" s="10">
        <f>IF(W28="","Completa los datos clave",IF(W28="Sí","Puedes valorar un incremento pequeño",IF(OR(Q28&lt;3,O28&lt;N28-1),"Mantén o reduce y revisa técnica/esfuerzo","Mantén y acumula repeticiones de calidad")))</f>
        <v/>
      </c>
      <c r="Y28" s="13" t="n"/>
      <c r="Z28" s="13" t="n"/>
    </row>
    <row r="29">
      <c r="A29" s="34" t="n"/>
      <c r="B29" s="35" t="n"/>
      <c r="C29" s="6" t="n"/>
      <c r="D29" s="35" t="n"/>
      <c r="E29" s="6" t="n"/>
      <c r="F29" s="6" t="n"/>
      <c r="G29" s="36" t="n"/>
      <c r="H29" s="6" t="n"/>
      <c r="I29" s="37" t="n"/>
      <c r="J29" s="37" t="n"/>
      <c r="K29" s="37" t="n"/>
      <c r="L29" s="37" t="n"/>
      <c r="M29" s="38">
        <f>IF(COUNTA(I29:L29)=0,"",SUM(I29:L29))</f>
        <v/>
      </c>
      <c r="N29" s="35" t="n"/>
      <c r="O29" s="35" t="n"/>
      <c r="P29" s="35" t="n"/>
      <c r="Q29" s="35" t="n"/>
      <c r="R29" s="35" t="n"/>
      <c r="S29" s="36" t="n"/>
      <c r="T29" s="35" t="n"/>
      <c r="U29" s="35" t="n"/>
      <c r="V29" s="35" t="n"/>
      <c r="W29" s="38">
        <f>IF(OR(U29="",V29="",I29="",J29="",K29="",Q29="",O29=""),"",IF(AND(I29&gt;=U29,J29&gt;=U29,K29&gt;=U29,M29&gt;=U29*3,Q29&gt;=4,O29&gt;=N29-1),"Sí","Aún no"))</f>
        <v/>
      </c>
      <c r="X29" s="10">
        <f>IF(W29="","Completa los datos clave",IF(W29="Sí","Puedes valorar un incremento pequeño",IF(OR(Q29&lt;3,O29&lt;N29-1),"Mantén o reduce y revisa técnica/esfuerzo","Mantén y acumula repeticiones de calidad")))</f>
        <v/>
      </c>
      <c r="Y29" s="6" t="n"/>
      <c r="Z29" s="6" t="n"/>
    </row>
    <row r="30">
      <c r="A30" s="39" t="n"/>
      <c r="B30" s="40" t="n"/>
      <c r="C30" s="13" t="n"/>
      <c r="D30" s="40" t="n"/>
      <c r="E30" s="13" t="n"/>
      <c r="F30" s="13" t="n"/>
      <c r="G30" s="41" t="n"/>
      <c r="H30" s="13" t="n"/>
      <c r="I30" s="42" t="n"/>
      <c r="J30" s="42" t="n"/>
      <c r="K30" s="42" t="n"/>
      <c r="L30" s="42" t="n"/>
      <c r="M30" s="38">
        <f>IF(COUNTA(I30:L30)=0,"",SUM(I30:L30))</f>
        <v/>
      </c>
      <c r="N30" s="40" t="n"/>
      <c r="O30" s="40" t="n"/>
      <c r="P30" s="40" t="n"/>
      <c r="Q30" s="40" t="n"/>
      <c r="R30" s="40" t="n"/>
      <c r="S30" s="41" t="n"/>
      <c r="T30" s="40" t="n"/>
      <c r="U30" s="40" t="n"/>
      <c r="V30" s="40" t="n"/>
      <c r="W30" s="38">
        <f>IF(OR(U30="",V30="",I30="",J30="",K30="",Q30="",O30=""),"",IF(AND(I30&gt;=U30,J30&gt;=U30,K30&gt;=U30,M30&gt;=U30*3,Q30&gt;=4,O30&gt;=N30-1),"Sí","Aún no"))</f>
        <v/>
      </c>
      <c r="X30" s="10">
        <f>IF(W30="","Completa los datos clave",IF(W30="Sí","Puedes valorar un incremento pequeño",IF(OR(Q30&lt;3,O30&lt;N30-1),"Mantén o reduce y revisa técnica/esfuerzo","Mantén y acumula repeticiones de calidad")))</f>
        <v/>
      </c>
      <c r="Y30" s="13" t="n"/>
      <c r="Z30" s="13" t="n"/>
    </row>
    <row r="31">
      <c r="A31" s="34" t="n"/>
      <c r="B31" s="35" t="n"/>
      <c r="C31" s="6" t="n"/>
      <c r="D31" s="35" t="n"/>
      <c r="E31" s="6" t="n"/>
      <c r="F31" s="6" t="n"/>
      <c r="G31" s="36" t="n"/>
      <c r="H31" s="6" t="n"/>
      <c r="I31" s="37" t="n"/>
      <c r="J31" s="37" t="n"/>
      <c r="K31" s="37" t="n"/>
      <c r="L31" s="37" t="n"/>
      <c r="M31" s="38">
        <f>IF(COUNTA(I31:L31)=0,"",SUM(I31:L31))</f>
        <v/>
      </c>
      <c r="N31" s="35" t="n"/>
      <c r="O31" s="35" t="n"/>
      <c r="P31" s="35" t="n"/>
      <c r="Q31" s="35" t="n"/>
      <c r="R31" s="35" t="n"/>
      <c r="S31" s="36" t="n"/>
      <c r="T31" s="35" t="n"/>
      <c r="U31" s="35" t="n"/>
      <c r="V31" s="35" t="n"/>
      <c r="W31" s="38">
        <f>IF(OR(U31="",V31="",I31="",J31="",K31="",Q31="",O31=""),"",IF(AND(I31&gt;=U31,J31&gt;=U31,K31&gt;=U31,M31&gt;=U31*3,Q31&gt;=4,O31&gt;=N31-1),"Sí","Aún no"))</f>
        <v/>
      </c>
      <c r="X31" s="10">
        <f>IF(W31="","Completa los datos clave",IF(W31="Sí","Puedes valorar un incremento pequeño",IF(OR(Q31&lt;3,O31&lt;N31-1),"Mantén o reduce y revisa técnica/esfuerzo","Mantén y acumula repeticiones de calidad")))</f>
        <v/>
      </c>
      <c r="Y31" s="6" t="n"/>
      <c r="Z31" s="6" t="n"/>
    </row>
    <row r="32">
      <c r="A32" s="39" t="n"/>
      <c r="B32" s="40" t="n"/>
      <c r="C32" s="13" t="n"/>
      <c r="D32" s="40" t="n"/>
      <c r="E32" s="13" t="n"/>
      <c r="F32" s="13" t="n"/>
      <c r="G32" s="41" t="n"/>
      <c r="H32" s="13" t="n"/>
      <c r="I32" s="42" t="n"/>
      <c r="J32" s="42" t="n"/>
      <c r="K32" s="42" t="n"/>
      <c r="L32" s="42" t="n"/>
      <c r="M32" s="38">
        <f>IF(COUNTA(I32:L32)=0,"",SUM(I32:L32))</f>
        <v/>
      </c>
      <c r="N32" s="40" t="n"/>
      <c r="O32" s="40" t="n"/>
      <c r="P32" s="40" t="n"/>
      <c r="Q32" s="40" t="n"/>
      <c r="R32" s="40" t="n"/>
      <c r="S32" s="41" t="n"/>
      <c r="T32" s="40" t="n"/>
      <c r="U32" s="40" t="n"/>
      <c r="V32" s="40" t="n"/>
      <c r="W32" s="38">
        <f>IF(OR(U32="",V32="",I32="",J32="",K32="",Q32="",O32=""),"",IF(AND(I32&gt;=U32,J32&gt;=U32,K32&gt;=U32,M32&gt;=U32*3,Q32&gt;=4,O32&gt;=N32-1),"Sí","Aún no"))</f>
        <v/>
      </c>
      <c r="X32" s="10">
        <f>IF(W32="","Completa los datos clave",IF(W32="Sí","Puedes valorar un incremento pequeño",IF(OR(Q32&lt;3,O32&lt;N32-1),"Mantén o reduce y revisa técnica/esfuerzo","Mantén y acumula repeticiones de calidad")))</f>
        <v/>
      </c>
      <c r="Y32" s="13" t="n"/>
      <c r="Z32" s="13" t="n"/>
    </row>
    <row r="33">
      <c r="A33" s="34" t="n"/>
      <c r="B33" s="35" t="n"/>
      <c r="C33" s="6" t="n"/>
      <c r="D33" s="35" t="n"/>
      <c r="E33" s="6" t="n"/>
      <c r="F33" s="6" t="n"/>
      <c r="G33" s="36" t="n"/>
      <c r="H33" s="6" t="n"/>
      <c r="I33" s="37" t="n"/>
      <c r="J33" s="37" t="n"/>
      <c r="K33" s="37" t="n"/>
      <c r="L33" s="37" t="n"/>
      <c r="M33" s="38">
        <f>IF(COUNTA(I33:L33)=0,"",SUM(I33:L33))</f>
        <v/>
      </c>
      <c r="N33" s="35" t="n"/>
      <c r="O33" s="35" t="n"/>
      <c r="P33" s="35" t="n"/>
      <c r="Q33" s="35" t="n"/>
      <c r="R33" s="35" t="n"/>
      <c r="S33" s="36" t="n"/>
      <c r="T33" s="35" t="n"/>
      <c r="U33" s="35" t="n"/>
      <c r="V33" s="35" t="n"/>
      <c r="W33" s="38">
        <f>IF(OR(U33="",V33="",I33="",J33="",K33="",Q33="",O33=""),"",IF(AND(I33&gt;=U33,J33&gt;=U33,K33&gt;=U33,M33&gt;=U33*3,Q33&gt;=4,O33&gt;=N33-1),"Sí","Aún no"))</f>
        <v/>
      </c>
      <c r="X33" s="10">
        <f>IF(W33="","Completa los datos clave",IF(W33="Sí","Puedes valorar un incremento pequeño",IF(OR(Q33&lt;3,O33&lt;N33-1),"Mantén o reduce y revisa técnica/esfuerzo","Mantén y acumula repeticiones de calidad")))</f>
        <v/>
      </c>
      <c r="Y33" s="6" t="n"/>
      <c r="Z33" s="6" t="n"/>
    </row>
    <row r="34">
      <c r="A34" s="39" t="n"/>
      <c r="B34" s="40" t="n"/>
      <c r="C34" s="13" t="n"/>
      <c r="D34" s="40" t="n"/>
      <c r="E34" s="13" t="n"/>
      <c r="F34" s="13" t="n"/>
      <c r="G34" s="41" t="n"/>
      <c r="H34" s="13" t="n"/>
      <c r="I34" s="42" t="n"/>
      <c r="J34" s="42" t="n"/>
      <c r="K34" s="42" t="n"/>
      <c r="L34" s="42" t="n"/>
      <c r="M34" s="38">
        <f>IF(COUNTA(I34:L34)=0,"",SUM(I34:L34))</f>
        <v/>
      </c>
      <c r="N34" s="40" t="n"/>
      <c r="O34" s="40" t="n"/>
      <c r="P34" s="40" t="n"/>
      <c r="Q34" s="40" t="n"/>
      <c r="R34" s="40" t="n"/>
      <c r="S34" s="41" t="n"/>
      <c r="T34" s="40" t="n"/>
      <c r="U34" s="40" t="n"/>
      <c r="V34" s="40" t="n"/>
      <c r="W34" s="38">
        <f>IF(OR(U34="",V34="",I34="",J34="",K34="",Q34="",O34=""),"",IF(AND(I34&gt;=U34,J34&gt;=U34,K34&gt;=U34,M34&gt;=U34*3,Q34&gt;=4,O34&gt;=N34-1),"Sí","Aún no"))</f>
        <v/>
      </c>
      <c r="X34" s="10">
        <f>IF(W34="","Completa los datos clave",IF(W34="Sí","Puedes valorar un incremento pequeño",IF(OR(Q34&lt;3,O34&lt;N34-1),"Mantén o reduce y revisa técnica/esfuerzo","Mantén y acumula repeticiones de calidad")))</f>
        <v/>
      </c>
      <c r="Y34" s="13" t="n"/>
      <c r="Z34" s="13" t="n"/>
    </row>
    <row r="35">
      <c r="A35" s="34" t="n"/>
      <c r="B35" s="35" t="n"/>
      <c r="C35" s="6" t="n"/>
      <c r="D35" s="35" t="n"/>
      <c r="E35" s="6" t="n"/>
      <c r="F35" s="6" t="n"/>
      <c r="G35" s="36" t="n"/>
      <c r="H35" s="6" t="n"/>
      <c r="I35" s="37" t="n"/>
      <c r="J35" s="37" t="n"/>
      <c r="K35" s="37" t="n"/>
      <c r="L35" s="37" t="n"/>
      <c r="M35" s="38">
        <f>IF(COUNTA(I35:L35)=0,"",SUM(I35:L35))</f>
        <v/>
      </c>
      <c r="N35" s="35" t="n"/>
      <c r="O35" s="35" t="n"/>
      <c r="P35" s="35" t="n"/>
      <c r="Q35" s="35" t="n"/>
      <c r="R35" s="35" t="n"/>
      <c r="S35" s="36" t="n"/>
      <c r="T35" s="35" t="n"/>
      <c r="U35" s="35" t="n"/>
      <c r="V35" s="35" t="n"/>
      <c r="W35" s="38">
        <f>IF(OR(U35="",V35="",I35="",J35="",K35="",Q35="",O35=""),"",IF(AND(I35&gt;=U35,J35&gt;=U35,K35&gt;=U35,M35&gt;=U35*3,Q35&gt;=4,O35&gt;=N35-1),"Sí","Aún no"))</f>
        <v/>
      </c>
      <c r="X35" s="10">
        <f>IF(W35="","Completa los datos clave",IF(W35="Sí","Puedes valorar un incremento pequeño",IF(OR(Q35&lt;3,O35&lt;N35-1),"Mantén o reduce y revisa técnica/esfuerzo","Mantén y acumula repeticiones de calidad")))</f>
        <v/>
      </c>
      <c r="Y35" s="6" t="n"/>
      <c r="Z35" s="6" t="n"/>
    </row>
    <row r="36">
      <c r="A36" s="39" t="n"/>
      <c r="B36" s="40" t="n"/>
      <c r="C36" s="13" t="n"/>
      <c r="D36" s="40" t="n"/>
      <c r="E36" s="13" t="n"/>
      <c r="F36" s="13" t="n"/>
      <c r="G36" s="41" t="n"/>
      <c r="H36" s="13" t="n"/>
      <c r="I36" s="42" t="n"/>
      <c r="J36" s="42" t="n"/>
      <c r="K36" s="42" t="n"/>
      <c r="L36" s="42" t="n"/>
      <c r="M36" s="38">
        <f>IF(COUNTA(I36:L36)=0,"",SUM(I36:L36))</f>
        <v/>
      </c>
      <c r="N36" s="40" t="n"/>
      <c r="O36" s="40" t="n"/>
      <c r="P36" s="40" t="n"/>
      <c r="Q36" s="40" t="n"/>
      <c r="R36" s="40" t="n"/>
      <c r="S36" s="41" t="n"/>
      <c r="T36" s="40" t="n"/>
      <c r="U36" s="40" t="n"/>
      <c r="V36" s="40" t="n"/>
      <c r="W36" s="38">
        <f>IF(OR(U36="",V36="",I36="",J36="",K36="",Q36="",O36=""),"",IF(AND(I36&gt;=U36,J36&gt;=U36,K36&gt;=U36,M36&gt;=U36*3,Q36&gt;=4,O36&gt;=N36-1),"Sí","Aún no"))</f>
        <v/>
      </c>
      <c r="X36" s="10">
        <f>IF(W36="","Completa los datos clave",IF(W36="Sí","Puedes valorar un incremento pequeño",IF(OR(Q36&lt;3,O36&lt;N36-1),"Mantén o reduce y revisa técnica/esfuerzo","Mantén y acumula repeticiones de calidad")))</f>
        <v/>
      </c>
      <c r="Y36" s="13" t="n"/>
      <c r="Z36" s="13" t="n"/>
    </row>
    <row r="37">
      <c r="A37" s="34" t="n"/>
      <c r="B37" s="35" t="n"/>
      <c r="C37" s="6" t="n"/>
      <c r="D37" s="35" t="n"/>
      <c r="E37" s="6" t="n"/>
      <c r="F37" s="6" t="n"/>
      <c r="G37" s="36" t="n"/>
      <c r="H37" s="6" t="n"/>
      <c r="I37" s="37" t="n"/>
      <c r="J37" s="37" t="n"/>
      <c r="K37" s="37" t="n"/>
      <c r="L37" s="37" t="n"/>
      <c r="M37" s="38">
        <f>IF(COUNTA(I37:L37)=0,"",SUM(I37:L37))</f>
        <v/>
      </c>
      <c r="N37" s="35" t="n"/>
      <c r="O37" s="35" t="n"/>
      <c r="P37" s="35" t="n"/>
      <c r="Q37" s="35" t="n"/>
      <c r="R37" s="35" t="n"/>
      <c r="S37" s="36" t="n"/>
      <c r="T37" s="35" t="n"/>
      <c r="U37" s="35" t="n"/>
      <c r="V37" s="35" t="n"/>
      <c r="W37" s="38">
        <f>IF(OR(U37="",V37="",I37="",J37="",K37="",Q37="",O37=""),"",IF(AND(I37&gt;=U37,J37&gt;=U37,K37&gt;=U37,M37&gt;=U37*3,Q37&gt;=4,O37&gt;=N37-1),"Sí","Aún no"))</f>
        <v/>
      </c>
      <c r="X37" s="10">
        <f>IF(W37="","Completa los datos clave",IF(W37="Sí","Puedes valorar un incremento pequeño",IF(OR(Q37&lt;3,O37&lt;N37-1),"Mantén o reduce y revisa técnica/esfuerzo","Mantén y acumula repeticiones de calidad")))</f>
        <v/>
      </c>
      <c r="Y37" s="6" t="n"/>
      <c r="Z37" s="6" t="n"/>
    </row>
    <row r="38">
      <c r="A38" s="39" t="n"/>
      <c r="B38" s="40" t="n"/>
      <c r="C38" s="13" t="n"/>
      <c r="D38" s="40" t="n"/>
      <c r="E38" s="13" t="n"/>
      <c r="F38" s="13" t="n"/>
      <c r="G38" s="41" t="n"/>
      <c r="H38" s="13" t="n"/>
      <c r="I38" s="42" t="n"/>
      <c r="J38" s="42" t="n"/>
      <c r="K38" s="42" t="n"/>
      <c r="L38" s="42" t="n"/>
      <c r="M38" s="38">
        <f>IF(COUNTA(I38:L38)=0,"",SUM(I38:L38))</f>
        <v/>
      </c>
      <c r="N38" s="40" t="n"/>
      <c r="O38" s="40" t="n"/>
      <c r="P38" s="40" t="n"/>
      <c r="Q38" s="40" t="n"/>
      <c r="R38" s="40" t="n"/>
      <c r="S38" s="41" t="n"/>
      <c r="T38" s="40" t="n"/>
      <c r="U38" s="40" t="n"/>
      <c r="V38" s="40" t="n"/>
      <c r="W38" s="38">
        <f>IF(OR(U38="",V38="",I38="",J38="",K38="",Q38="",O38=""),"",IF(AND(I38&gt;=U38,J38&gt;=U38,K38&gt;=U38,M38&gt;=U38*3,Q38&gt;=4,O38&gt;=N38-1),"Sí","Aún no"))</f>
        <v/>
      </c>
      <c r="X38" s="10">
        <f>IF(W38="","Completa los datos clave",IF(W38="Sí","Puedes valorar un incremento pequeño",IF(OR(Q38&lt;3,O38&lt;N38-1),"Mantén o reduce y revisa técnica/esfuerzo","Mantén y acumula repeticiones de calidad")))</f>
        <v/>
      </c>
      <c r="Y38" s="13" t="n"/>
      <c r="Z38" s="13" t="n"/>
    </row>
    <row r="39">
      <c r="A39" s="34" t="n"/>
      <c r="B39" s="35" t="n"/>
      <c r="C39" s="6" t="n"/>
      <c r="D39" s="35" t="n"/>
      <c r="E39" s="6" t="n"/>
      <c r="F39" s="6" t="n"/>
      <c r="G39" s="36" t="n"/>
      <c r="H39" s="6" t="n"/>
      <c r="I39" s="37" t="n"/>
      <c r="J39" s="37" t="n"/>
      <c r="K39" s="37" t="n"/>
      <c r="L39" s="37" t="n"/>
      <c r="M39" s="38">
        <f>IF(COUNTA(I39:L39)=0,"",SUM(I39:L39))</f>
        <v/>
      </c>
      <c r="N39" s="35" t="n"/>
      <c r="O39" s="35" t="n"/>
      <c r="P39" s="35" t="n"/>
      <c r="Q39" s="35" t="n"/>
      <c r="R39" s="35" t="n"/>
      <c r="S39" s="36" t="n"/>
      <c r="T39" s="35" t="n"/>
      <c r="U39" s="35" t="n"/>
      <c r="V39" s="35" t="n"/>
      <c r="W39" s="38">
        <f>IF(OR(U39="",V39="",I39="",J39="",K39="",Q39="",O39=""),"",IF(AND(I39&gt;=U39,J39&gt;=U39,K39&gt;=U39,M39&gt;=U39*3,Q39&gt;=4,O39&gt;=N39-1),"Sí","Aún no"))</f>
        <v/>
      </c>
      <c r="X39" s="10">
        <f>IF(W39="","Completa los datos clave",IF(W39="Sí","Puedes valorar un incremento pequeño",IF(OR(Q39&lt;3,O39&lt;N39-1),"Mantén o reduce y revisa técnica/esfuerzo","Mantén y acumula repeticiones de calidad")))</f>
        <v/>
      </c>
      <c r="Y39" s="6" t="n"/>
      <c r="Z39" s="6" t="n"/>
    </row>
    <row r="40">
      <c r="A40" s="39" t="n"/>
      <c r="B40" s="40" t="n"/>
      <c r="C40" s="13" t="n"/>
      <c r="D40" s="40" t="n"/>
      <c r="E40" s="13" t="n"/>
      <c r="F40" s="13" t="n"/>
      <c r="G40" s="41" t="n"/>
      <c r="H40" s="13" t="n"/>
      <c r="I40" s="42" t="n"/>
      <c r="J40" s="42" t="n"/>
      <c r="K40" s="42" t="n"/>
      <c r="L40" s="42" t="n"/>
      <c r="M40" s="38">
        <f>IF(COUNTA(I40:L40)=0,"",SUM(I40:L40))</f>
        <v/>
      </c>
      <c r="N40" s="40" t="n"/>
      <c r="O40" s="40" t="n"/>
      <c r="P40" s="40" t="n"/>
      <c r="Q40" s="40" t="n"/>
      <c r="R40" s="40" t="n"/>
      <c r="S40" s="41" t="n"/>
      <c r="T40" s="40" t="n"/>
      <c r="U40" s="40" t="n"/>
      <c r="V40" s="40" t="n"/>
      <c r="W40" s="38">
        <f>IF(OR(U40="",V40="",I40="",J40="",K40="",Q40="",O40=""),"",IF(AND(I40&gt;=U40,J40&gt;=U40,K40&gt;=U40,M40&gt;=U40*3,Q40&gt;=4,O40&gt;=N40-1),"Sí","Aún no"))</f>
        <v/>
      </c>
      <c r="X40" s="10">
        <f>IF(W40="","Completa los datos clave",IF(W40="Sí","Puedes valorar un incremento pequeño",IF(OR(Q40&lt;3,O40&lt;N40-1),"Mantén o reduce y revisa técnica/esfuerzo","Mantén y acumula repeticiones de calidad")))</f>
        <v/>
      </c>
      <c r="Y40" s="13" t="n"/>
      <c r="Z40" s="13" t="n"/>
    </row>
    <row r="41">
      <c r="A41" s="34" t="n"/>
      <c r="B41" s="35" t="n"/>
      <c r="C41" s="6" t="n"/>
      <c r="D41" s="35" t="n"/>
      <c r="E41" s="6" t="n"/>
      <c r="F41" s="6" t="n"/>
      <c r="G41" s="36" t="n"/>
      <c r="H41" s="6" t="n"/>
      <c r="I41" s="37" t="n"/>
      <c r="J41" s="37" t="n"/>
      <c r="K41" s="37" t="n"/>
      <c r="L41" s="37" t="n"/>
      <c r="M41" s="38">
        <f>IF(COUNTA(I41:L41)=0,"",SUM(I41:L41))</f>
        <v/>
      </c>
      <c r="N41" s="35" t="n"/>
      <c r="O41" s="35" t="n"/>
      <c r="P41" s="35" t="n"/>
      <c r="Q41" s="35" t="n"/>
      <c r="R41" s="35" t="n"/>
      <c r="S41" s="36" t="n"/>
      <c r="T41" s="35" t="n"/>
      <c r="U41" s="35" t="n"/>
      <c r="V41" s="35" t="n"/>
      <c r="W41" s="38">
        <f>IF(OR(U41="",V41="",I41="",J41="",K41="",Q41="",O41=""),"",IF(AND(I41&gt;=U41,J41&gt;=U41,K41&gt;=U41,M41&gt;=U41*3,Q41&gt;=4,O41&gt;=N41-1),"Sí","Aún no"))</f>
        <v/>
      </c>
      <c r="X41" s="10">
        <f>IF(W41="","Completa los datos clave",IF(W41="Sí","Puedes valorar un incremento pequeño",IF(OR(Q41&lt;3,O41&lt;N41-1),"Mantén o reduce y revisa técnica/esfuerzo","Mantén y acumula repeticiones de calidad")))</f>
        <v/>
      </c>
      <c r="Y41" s="6" t="n"/>
      <c r="Z41" s="6" t="n"/>
    </row>
    <row r="42">
      <c r="A42" s="39" t="n"/>
      <c r="B42" s="40" t="n"/>
      <c r="C42" s="13" t="n"/>
      <c r="D42" s="40" t="n"/>
      <c r="E42" s="13" t="n"/>
      <c r="F42" s="13" t="n"/>
      <c r="G42" s="41" t="n"/>
      <c r="H42" s="13" t="n"/>
      <c r="I42" s="42" t="n"/>
      <c r="J42" s="42" t="n"/>
      <c r="K42" s="42" t="n"/>
      <c r="L42" s="42" t="n"/>
      <c r="M42" s="38">
        <f>IF(COUNTA(I42:L42)=0,"",SUM(I42:L42))</f>
        <v/>
      </c>
      <c r="N42" s="40" t="n"/>
      <c r="O42" s="40" t="n"/>
      <c r="P42" s="40" t="n"/>
      <c r="Q42" s="40" t="n"/>
      <c r="R42" s="40" t="n"/>
      <c r="S42" s="41" t="n"/>
      <c r="T42" s="40" t="n"/>
      <c r="U42" s="40" t="n"/>
      <c r="V42" s="40" t="n"/>
      <c r="W42" s="38">
        <f>IF(OR(U42="",V42="",I42="",J42="",K42="",Q42="",O42=""),"",IF(AND(I42&gt;=U42,J42&gt;=U42,K42&gt;=U42,M42&gt;=U42*3,Q42&gt;=4,O42&gt;=N42-1),"Sí","Aún no"))</f>
        <v/>
      </c>
      <c r="X42" s="10">
        <f>IF(W42="","Completa los datos clave",IF(W42="Sí","Puedes valorar un incremento pequeño",IF(OR(Q42&lt;3,O42&lt;N42-1),"Mantén o reduce y revisa técnica/esfuerzo","Mantén y acumula repeticiones de calidad")))</f>
        <v/>
      </c>
      <c r="Y42" s="13" t="n"/>
      <c r="Z42" s="13" t="n"/>
    </row>
    <row r="43">
      <c r="A43" s="34" t="n"/>
      <c r="B43" s="35" t="n"/>
      <c r="C43" s="6" t="n"/>
      <c r="D43" s="35" t="n"/>
      <c r="E43" s="6" t="n"/>
      <c r="F43" s="6" t="n"/>
      <c r="G43" s="36" t="n"/>
      <c r="H43" s="6" t="n"/>
      <c r="I43" s="37" t="n"/>
      <c r="J43" s="37" t="n"/>
      <c r="K43" s="37" t="n"/>
      <c r="L43" s="37" t="n"/>
      <c r="M43" s="38">
        <f>IF(COUNTA(I43:L43)=0,"",SUM(I43:L43))</f>
        <v/>
      </c>
      <c r="N43" s="35" t="n"/>
      <c r="O43" s="35" t="n"/>
      <c r="P43" s="35" t="n"/>
      <c r="Q43" s="35" t="n"/>
      <c r="R43" s="35" t="n"/>
      <c r="S43" s="36" t="n"/>
      <c r="T43" s="35" t="n"/>
      <c r="U43" s="35" t="n"/>
      <c r="V43" s="35" t="n"/>
      <c r="W43" s="38">
        <f>IF(OR(U43="",V43="",I43="",J43="",K43="",Q43="",O43=""),"",IF(AND(I43&gt;=U43,J43&gt;=U43,K43&gt;=U43,M43&gt;=U43*3,Q43&gt;=4,O43&gt;=N43-1),"Sí","Aún no"))</f>
        <v/>
      </c>
      <c r="X43" s="10">
        <f>IF(W43="","Completa los datos clave",IF(W43="Sí","Puedes valorar un incremento pequeño",IF(OR(Q43&lt;3,O43&lt;N43-1),"Mantén o reduce y revisa técnica/esfuerzo","Mantén y acumula repeticiones de calidad")))</f>
        <v/>
      </c>
      <c r="Y43" s="6" t="n"/>
      <c r="Z43" s="6" t="n"/>
    </row>
    <row r="44">
      <c r="A44" s="39" t="n"/>
      <c r="B44" s="40" t="n"/>
      <c r="C44" s="13" t="n"/>
      <c r="D44" s="40" t="n"/>
      <c r="E44" s="13" t="n"/>
      <c r="F44" s="13" t="n"/>
      <c r="G44" s="41" t="n"/>
      <c r="H44" s="13" t="n"/>
      <c r="I44" s="42" t="n"/>
      <c r="J44" s="42" t="n"/>
      <c r="K44" s="42" t="n"/>
      <c r="L44" s="42" t="n"/>
      <c r="M44" s="38">
        <f>IF(COUNTA(I44:L44)=0,"",SUM(I44:L44))</f>
        <v/>
      </c>
      <c r="N44" s="40" t="n"/>
      <c r="O44" s="40" t="n"/>
      <c r="P44" s="40" t="n"/>
      <c r="Q44" s="40" t="n"/>
      <c r="R44" s="40" t="n"/>
      <c r="S44" s="41" t="n"/>
      <c r="T44" s="40" t="n"/>
      <c r="U44" s="40" t="n"/>
      <c r="V44" s="40" t="n"/>
      <c r="W44" s="38">
        <f>IF(OR(U44="",V44="",I44="",J44="",K44="",Q44="",O44=""),"",IF(AND(I44&gt;=U44,J44&gt;=U44,K44&gt;=U44,M44&gt;=U44*3,Q44&gt;=4,O44&gt;=N44-1),"Sí","Aún no"))</f>
        <v/>
      </c>
      <c r="X44" s="10">
        <f>IF(W44="","Completa los datos clave",IF(W44="Sí","Puedes valorar un incremento pequeño",IF(OR(Q44&lt;3,O44&lt;N44-1),"Mantén o reduce y revisa técnica/esfuerzo","Mantén y acumula repeticiones de calidad")))</f>
        <v/>
      </c>
      <c r="Y44" s="13" t="n"/>
      <c r="Z44" s="13" t="n"/>
    </row>
    <row r="45">
      <c r="A45" s="34" t="n"/>
      <c r="B45" s="35" t="n"/>
      <c r="C45" s="6" t="n"/>
      <c r="D45" s="35" t="n"/>
      <c r="E45" s="6" t="n"/>
      <c r="F45" s="6" t="n"/>
      <c r="G45" s="36" t="n"/>
      <c r="H45" s="6" t="n"/>
      <c r="I45" s="37" t="n"/>
      <c r="J45" s="37" t="n"/>
      <c r="K45" s="37" t="n"/>
      <c r="L45" s="37" t="n"/>
      <c r="M45" s="38">
        <f>IF(COUNTA(I45:L45)=0,"",SUM(I45:L45))</f>
        <v/>
      </c>
      <c r="N45" s="35" t="n"/>
      <c r="O45" s="35" t="n"/>
      <c r="P45" s="35" t="n"/>
      <c r="Q45" s="35" t="n"/>
      <c r="R45" s="35" t="n"/>
      <c r="S45" s="36" t="n"/>
      <c r="T45" s="35" t="n"/>
      <c r="U45" s="35" t="n"/>
      <c r="V45" s="35" t="n"/>
      <c r="W45" s="38">
        <f>IF(OR(U45="",V45="",I45="",J45="",K45="",Q45="",O45=""),"",IF(AND(I45&gt;=U45,J45&gt;=U45,K45&gt;=U45,M45&gt;=U45*3,Q45&gt;=4,O45&gt;=N45-1),"Sí","Aún no"))</f>
        <v/>
      </c>
      <c r="X45" s="10">
        <f>IF(W45="","Completa los datos clave",IF(W45="Sí","Puedes valorar un incremento pequeño",IF(OR(Q45&lt;3,O45&lt;N45-1),"Mantén o reduce y revisa técnica/esfuerzo","Mantén y acumula repeticiones de calidad")))</f>
        <v/>
      </c>
      <c r="Y45" s="6" t="n"/>
      <c r="Z45" s="6" t="n"/>
    </row>
    <row r="46">
      <c r="A46" s="39" t="n"/>
      <c r="B46" s="40" t="n"/>
      <c r="C46" s="13" t="n"/>
      <c r="D46" s="40" t="n"/>
      <c r="E46" s="13" t="n"/>
      <c r="F46" s="13" t="n"/>
      <c r="G46" s="41" t="n"/>
      <c r="H46" s="13" t="n"/>
      <c r="I46" s="42" t="n"/>
      <c r="J46" s="42" t="n"/>
      <c r="K46" s="42" t="n"/>
      <c r="L46" s="42" t="n"/>
      <c r="M46" s="38">
        <f>IF(COUNTA(I46:L46)=0,"",SUM(I46:L46))</f>
        <v/>
      </c>
      <c r="N46" s="40" t="n"/>
      <c r="O46" s="40" t="n"/>
      <c r="P46" s="40" t="n"/>
      <c r="Q46" s="40" t="n"/>
      <c r="R46" s="40" t="n"/>
      <c r="S46" s="41" t="n"/>
      <c r="T46" s="40" t="n"/>
      <c r="U46" s="40" t="n"/>
      <c r="V46" s="40" t="n"/>
      <c r="W46" s="38">
        <f>IF(OR(U46="",V46="",I46="",J46="",K46="",Q46="",O46=""),"",IF(AND(I46&gt;=U46,J46&gt;=U46,K46&gt;=U46,M46&gt;=U46*3,Q46&gt;=4,O46&gt;=N46-1),"Sí","Aún no"))</f>
        <v/>
      </c>
      <c r="X46" s="10">
        <f>IF(W46="","Completa los datos clave",IF(W46="Sí","Puedes valorar un incremento pequeño",IF(OR(Q46&lt;3,O46&lt;N46-1),"Mantén o reduce y revisa técnica/esfuerzo","Mantén y acumula repeticiones de calidad")))</f>
        <v/>
      </c>
      <c r="Y46" s="13" t="n"/>
      <c r="Z46" s="13" t="n"/>
    </row>
    <row r="47">
      <c r="A47" s="34" t="n"/>
      <c r="B47" s="35" t="n"/>
      <c r="C47" s="6" t="n"/>
      <c r="D47" s="35" t="n"/>
      <c r="E47" s="6" t="n"/>
      <c r="F47" s="6" t="n"/>
      <c r="G47" s="36" t="n"/>
      <c r="H47" s="6" t="n"/>
      <c r="I47" s="37" t="n"/>
      <c r="J47" s="37" t="n"/>
      <c r="K47" s="37" t="n"/>
      <c r="L47" s="37" t="n"/>
      <c r="M47" s="38">
        <f>IF(COUNTA(I47:L47)=0,"",SUM(I47:L47))</f>
        <v/>
      </c>
      <c r="N47" s="35" t="n"/>
      <c r="O47" s="35" t="n"/>
      <c r="P47" s="35" t="n"/>
      <c r="Q47" s="35" t="n"/>
      <c r="R47" s="35" t="n"/>
      <c r="S47" s="36" t="n"/>
      <c r="T47" s="35" t="n"/>
      <c r="U47" s="35" t="n"/>
      <c r="V47" s="35" t="n"/>
      <c r="W47" s="38">
        <f>IF(OR(U47="",V47="",I47="",J47="",K47="",Q47="",O47=""),"",IF(AND(I47&gt;=U47,J47&gt;=U47,K47&gt;=U47,M47&gt;=U47*3,Q47&gt;=4,O47&gt;=N47-1),"Sí","Aún no"))</f>
        <v/>
      </c>
      <c r="X47" s="10">
        <f>IF(W47="","Completa los datos clave",IF(W47="Sí","Puedes valorar un incremento pequeño",IF(OR(Q47&lt;3,O47&lt;N47-1),"Mantén o reduce y revisa técnica/esfuerzo","Mantén y acumula repeticiones de calidad")))</f>
        <v/>
      </c>
      <c r="Y47" s="6" t="n"/>
      <c r="Z47" s="6" t="n"/>
    </row>
    <row r="48">
      <c r="A48" s="39" t="n"/>
      <c r="B48" s="40" t="n"/>
      <c r="C48" s="13" t="n"/>
      <c r="D48" s="40" t="n"/>
      <c r="E48" s="13" t="n"/>
      <c r="F48" s="13" t="n"/>
      <c r="G48" s="41" t="n"/>
      <c r="H48" s="13" t="n"/>
      <c r="I48" s="42" t="n"/>
      <c r="J48" s="42" t="n"/>
      <c r="K48" s="42" t="n"/>
      <c r="L48" s="42" t="n"/>
      <c r="M48" s="38">
        <f>IF(COUNTA(I48:L48)=0,"",SUM(I48:L48))</f>
        <v/>
      </c>
      <c r="N48" s="40" t="n"/>
      <c r="O48" s="40" t="n"/>
      <c r="P48" s="40" t="n"/>
      <c r="Q48" s="40" t="n"/>
      <c r="R48" s="40" t="n"/>
      <c r="S48" s="41" t="n"/>
      <c r="T48" s="40" t="n"/>
      <c r="U48" s="40" t="n"/>
      <c r="V48" s="40" t="n"/>
      <c r="W48" s="38">
        <f>IF(OR(U48="",V48="",I48="",J48="",K48="",Q48="",O48=""),"",IF(AND(I48&gt;=U48,J48&gt;=U48,K48&gt;=U48,M48&gt;=U48*3,Q48&gt;=4,O48&gt;=N48-1),"Sí","Aún no"))</f>
        <v/>
      </c>
      <c r="X48" s="10">
        <f>IF(W48="","Completa los datos clave",IF(W48="Sí","Puedes valorar un incremento pequeño",IF(OR(Q48&lt;3,O48&lt;N48-1),"Mantén o reduce y revisa técnica/esfuerzo","Mantén y acumula repeticiones de calidad")))</f>
        <v/>
      </c>
      <c r="Y48" s="13" t="n"/>
      <c r="Z48" s="13" t="n"/>
    </row>
    <row r="49">
      <c r="A49" s="34" t="n"/>
      <c r="B49" s="35" t="n"/>
      <c r="C49" s="6" t="n"/>
      <c r="D49" s="35" t="n"/>
      <c r="E49" s="6" t="n"/>
      <c r="F49" s="6" t="n"/>
      <c r="G49" s="36" t="n"/>
      <c r="H49" s="6" t="n"/>
      <c r="I49" s="37" t="n"/>
      <c r="J49" s="37" t="n"/>
      <c r="K49" s="37" t="n"/>
      <c r="L49" s="37" t="n"/>
      <c r="M49" s="38">
        <f>IF(COUNTA(I49:L49)=0,"",SUM(I49:L49))</f>
        <v/>
      </c>
      <c r="N49" s="35" t="n"/>
      <c r="O49" s="35" t="n"/>
      <c r="P49" s="35" t="n"/>
      <c r="Q49" s="35" t="n"/>
      <c r="R49" s="35" t="n"/>
      <c r="S49" s="36" t="n"/>
      <c r="T49" s="35" t="n"/>
      <c r="U49" s="35" t="n"/>
      <c r="V49" s="35" t="n"/>
      <c r="W49" s="38">
        <f>IF(OR(U49="",V49="",I49="",J49="",K49="",Q49="",O49=""),"",IF(AND(I49&gt;=U49,J49&gt;=U49,K49&gt;=U49,M49&gt;=U49*3,Q49&gt;=4,O49&gt;=N49-1),"Sí","Aún no"))</f>
        <v/>
      </c>
      <c r="X49" s="10">
        <f>IF(W49="","Completa los datos clave",IF(W49="Sí","Puedes valorar un incremento pequeño",IF(OR(Q49&lt;3,O49&lt;N49-1),"Mantén o reduce y revisa técnica/esfuerzo","Mantén y acumula repeticiones de calidad")))</f>
        <v/>
      </c>
      <c r="Y49" s="6" t="n"/>
      <c r="Z49" s="6" t="n"/>
    </row>
    <row r="50">
      <c r="A50" s="39" t="n"/>
      <c r="B50" s="40" t="n"/>
      <c r="C50" s="13" t="n"/>
      <c r="D50" s="40" t="n"/>
      <c r="E50" s="13" t="n"/>
      <c r="F50" s="13" t="n"/>
      <c r="G50" s="41" t="n"/>
      <c r="H50" s="13" t="n"/>
      <c r="I50" s="42" t="n"/>
      <c r="J50" s="42" t="n"/>
      <c r="K50" s="42" t="n"/>
      <c r="L50" s="42" t="n"/>
      <c r="M50" s="38">
        <f>IF(COUNTA(I50:L50)=0,"",SUM(I50:L50))</f>
        <v/>
      </c>
      <c r="N50" s="40" t="n"/>
      <c r="O50" s="40" t="n"/>
      <c r="P50" s="40" t="n"/>
      <c r="Q50" s="40" t="n"/>
      <c r="R50" s="40" t="n"/>
      <c r="S50" s="41" t="n"/>
      <c r="T50" s="40" t="n"/>
      <c r="U50" s="40" t="n"/>
      <c r="V50" s="40" t="n"/>
      <c r="W50" s="38">
        <f>IF(OR(U50="",V50="",I50="",J50="",K50="",Q50="",O50=""),"",IF(AND(I50&gt;=U50,J50&gt;=U50,K50&gt;=U50,M50&gt;=U50*3,Q50&gt;=4,O50&gt;=N50-1),"Sí","Aún no"))</f>
        <v/>
      </c>
      <c r="X50" s="10">
        <f>IF(W50="","Completa los datos clave",IF(W50="Sí","Puedes valorar un incremento pequeño",IF(OR(Q50&lt;3,O50&lt;N50-1),"Mantén o reduce y revisa técnica/esfuerzo","Mantén y acumula repeticiones de calidad")))</f>
        <v/>
      </c>
      <c r="Y50" s="13" t="n"/>
      <c r="Z50" s="13" t="n"/>
    </row>
    <row r="51">
      <c r="A51" s="34" t="n"/>
      <c r="B51" s="35" t="n"/>
      <c r="C51" s="6" t="n"/>
      <c r="D51" s="35" t="n"/>
      <c r="E51" s="6" t="n"/>
      <c r="F51" s="6" t="n"/>
      <c r="G51" s="36" t="n"/>
      <c r="H51" s="6" t="n"/>
      <c r="I51" s="37" t="n"/>
      <c r="J51" s="37" t="n"/>
      <c r="K51" s="37" t="n"/>
      <c r="L51" s="37" t="n"/>
      <c r="M51" s="38">
        <f>IF(COUNTA(I51:L51)=0,"",SUM(I51:L51))</f>
        <v/>
      </c>
      <c r="N51" s="35" t="n"/>
      <c r="O51" s="35" t="n"/>
      <c r="P51" s="35" t="n"/>
      <c r="Q51" s="35" t="n"/>
      <c r="R51" s="35" t="n"/>
      <c r="S51" s="36" t="n"/>
      <c r="T51" s="35" t="n"/>
      <c r="U51" s="35" t="n"/>
      <c r="V51" s="35" t="n"/>
      <c r="W51" s="38">
        <f>IF(OR(U51="",V51="",I51="",J51="",K51="",Q51="",O51=""),"",IF(AND(I51&gt;=U51,J51&gt;=U51,K51&gt;=U51,M51&gt;=U51*3,Q51&gt;=4,O51&gt;=N51-1),"Sí","Aún no"))</f>
        <v/>
      </c>
      <c r="X51" s="10">
        <f>IF(W51="","Completa los datos clave",IF(W51="Sí","Puedes valorar un incremento pequeño",IF(OR(Q51&lt;3,O51&lt;N51-1),"Mantén o reduce y revisa técnica/esfuerzo","Mantén y acumula repeticiones de calidad")))</f>
        <v/>
      </c>
      <c r="Y51" s="6" t="n"/>
      <c r="Z51" s="6" t="n"/>
    </row>
    <row r="52">
      <c r="A52" s="39" t="n"/>
      <c r="B52" s="40" t="n"/>
      <c r="C52" s="13" t="n"/>
      <c r="D52" s="40" t="n"/>
      <c r="E52" s="13" t="n"/>
      <c r="F52" s="13" t="n"/>
      <c r="G52" s="41" t="n"/>
      <c r="H52" s="13" t="n"/>
      <c r="I52" s="42" t="n"/>
      <c r="J52" s="42" t="n"/>
      <c r="K52" s="42" t="n"/>
      <c r="L52" s="42" t="n"/>
      <c r="M52" s="38">
        <f>IF(COUNTA(I52:L52)=0,"",SUM(I52:L52))</f>
        <v/>
      </c>
      <c r="N52" s="40" t="n"/>
      <c r="O52" s="40" t="n"/>
      <c r="P52" s="40" t="n"/>
      <c r="Q52" s="40" t="n"/>
      <c r="R52" s="40" t="n"/>
      <c r="S52" s="41" t="n"/>
      <c r="T52" s="40" t="n"/>
      <c r="U52" s="40" t="n"/>
      <c r="V52" s="40" t="n"/>
      <c r="W52" s="38">
        <f>IF(OR(U52="",V52="",I52="",J52="",K52="",Q52="",O52=""),"",IF(AND(I52&gt;=U52,J52&gt;=U52,K52&gt;=U52,M52&gt;=U52*3,Q52&gt;=4,O52&gt;=N52-1),"Sí","Aún no"))</f>
        <v/>
      </c>
      <c r="X52" s="10">
        <f>IF(W52="","Completa los datos clave",IF(W52="Sí","Puedes valorar un incremento pequeño",IF(OR(Q52&lt;3,O52&lt;N52-1),"Mantén o reduce y revisa técnica/esfuerzo","Mantén y acumula repeticiones de calidad")))</f>
        <v/>
      </c>
      <c r="Y52" s="13" t="n"/>
      <c r="Z52" s="13" t="n"/>
    </row>
    <row r="53">
      <c r="A53" s="34" t="n"/>
      <c r="B53" s="35" t="n"/>
      <c r="C53" s="6" t="n"/>
      <c r="D53" s="35" t="n"/>
      <c r="E53" s="6" t="n"/>
      <c r="F53" s="6" t="n"/>
      <c r="G53" s="36" t="n"/>
      <c r="H53" s="6" t="n"/>
      <c r="I53" s="37" t="n"/>
      <c r="J53" s="37" t="n"/>
      <c r="K53" s="37" t="n"/>
      <c r="L53" s="37" t="n"/>
      <c r="M53" s="38">
        <f>IF(COUNTA(I53:L53)=0,"",SUM(I53:L53))</f>
        <v/>
      </c>
      <c r="N53" s="35" t="n"/>
      <c r="O53" s="35" t="n"/>
      <c r="P53" s="35" t="n"/>
      <c r="Q53" s="35" t="n"/>
      <c r="R53" s="35" t="n"/>
      <c r="S53" s="36" t="n"/>
      <c r="T53" s="35" t="n"/>
      <c r="U53" s="35" t="n"/>
      <c r="V53" s="35" t="n"/>
      <c r="W53" s="38">
        <f>IF(OR(U53="",V53="",I53="",J53="",K53="",Q53="",O53=""),"",IF(AND(I53&gt;=U53,J53&gt;=U53,K53&gt;=U53,M53&gt;=U53*3,Q53&gt;=4,O53&gt;=N53-1),"Sí","Aún no"))</f>
        <v/>
      </c>
      <c r="X53" s="10">
        <f>IF(W53="","Completa los datos clave",IF(W53="Sí","Puedes valorar un incremento pequeño",IF(OR(Q53&lt;3,O53&lt;N53-1),"Mantén o reduce y revisa técnica/esfuerzo","Mantén y acumula repeticiones de calidad")))</f>
        <v/>
      </c>
      <c r="Y53" s="6" t="n"/>
      <c r="Z53" s="6" t="n"/>
    </row>
    <row r="54">
      <c r="A54" s="39" t="n"/>
      <c r="B54" s="40" t="n"/>
      <c r="C54" s="13" t="n"/>
      <c r="D54" s="40" t="n"/>
      <c r="E54" s="13" t="n"/>
      <c r="F54" s="13" t="n"/>
      <c r="G54" s="41" t="n"/>
      <c r="H54" s="13" t="n"/>
      <c r="I54" s="42" t="n"/>
      <c r="J54" s="42" t="n"/>
      <c r="K54" s="42" t="n"/>
      <c r="L54" s="42" t="n"/>
      <c r="M54" s="38">
        <f>IF(COUNTA(I54:L54)=0,"",SUM(I54:L54))</f>
        <v/>
      </c>
      <c r="N54" s="40" t="n"/>
      <c r="O54" s="40" t="n"/>
      <c r="P54" s="40" t="n"/>
      <c r="Q54" s="40" t="n"/>
      <c r="R54" s="40" t="n"/>
      <c r="S54" s="41" t="n"/>
      <c r="T54" s="40" t="n"/>
      <c r="U54" s="40" t="n"/>
      <c r="V54" s="40" t="n"/>
      <c r="W54" s="38">
        <f>IF(OR(U54="",V54="",I54="",J54="",K54="",Q54="",O54=""),"",IF(AND(I54&gt;=U54,J54&gt;=U54,K54&gt;=U54,M54&gt;=U54*3,Q54&gt;=4,O54&gt;=N54-1),"Sí","Aún no"))</f>
        <v/>
      </c>
      <c r="X54" s="10">
        <f>IF(W54="","Completa los datos clave",IF(W54="Sí","Puedes valorar un incremento pequeño",IF(OR(Q54&lt;3,O54&lt;N54-1),"Mantén o reduce y revisa técnica/esfuerzo","Mantén y acumula repeticiones de calidad")))</f>
        <v/>
      </c>
      <c r="Y54" s="13" t="n"/>
      <c r="Z54" s="13" t="n"/>
    </row>
    <row r="55">
      <c r="A55" s="34" t="n"/>
      <c r="B55" s="35" t="n"/>
      <c r="C55" s="6" t="n"/>
      <c r="D55" s="35" t="n"/>
      <c r="E55" s="6" t="n"/>
      <c r="F55" s="6" t="n"/>
      <c r="G55" s="36" t="n"/>
      <c r="H55" s="6" t="n"/>
      <c r="I55" s="37" t="n"/>
      <c r="J55" s="37" t="n"/>
      <c r="K55" s="37" t="n"/>
      <c r="L55" s="37" t="n"/>
      <c r="M55" s="38">
        <f>IF(COUNTA(I55:L55)=0,"",SUM(I55:L55))</f>
        <v/>
      </c>
      <c r="N55" s="35" t="n"/>
      <c r="O55" s="35" t="n"/>
      <c r="P55" s="35" t="n"/>
      <c r="Q55" s="35" t="n"/>
      <c r="R55" s="35" t="n"/>
      <c r="S55" s="36" t="n"/>
      <c r="T55" s="35" t="n"/>
      <c r="U55" s="35" t="n"/>
      <c r="V55" s="35" t="n"/>
      <c r="W55" s="38">
        <f>IF(OR(U55="",V55="",I55="",J55="",K55="",Q55="",O55=""),"",IF(AND(I55&gt;=U55,J55&gt;=U55,K55&gt;=U55,M55&gt;=U55*3,Q55&gt;=4,O55&gt;=N55-1),"Sí","Aún no"))</f>
        <v/>
      </c>
      <c r="X55" s="10">
        <f>IF(W55="","Completa los datos clave",IF(W55="Sí","Puedes valorar un incremento pequeño",IF(OR(Q55&lt;3,O55&lt;N55-1),"Mantén o reduce y revisa técnica/esfuerzo","Mantén y acumula repeticiones de calidad")))</f>
        <v/>
      </c>
      <c r="Y55" s="6" t="n"/>
      <c r="Z55" s="6" t="n"/>
    </row>
    <row r="56">
      <c r="A56" s="39" t="n"/>
      <c r="B56" s="40" t="n"/>
      <c r="C56" s="13" t="n"/>
      <c r="D56" s="40" t="n"/>
      <c r="E56" s="13" t="n"/>
      <c r="F56" s="13" t="n"/>
      <c r="G56" s="41" t="n"/>
      <c r="H56" s="13" t="n"/>
      <c r="I56" s="42" t="n"/>
      <c r="J56" s="42" t="n"/>
      <c r="K56" s="42" t="n"/>
      <c r="L56" s="42" t="n"/>
      <c r="M56" s="38">
        <f>IF(COUNTA(I56:L56)=0,"",SUM(I56:L56))</f>
        <v/>
      </c>
      <c r="N56" s="40" t="n"/>
      <c r="O56" s="40" t="n"/>
      <c r="P56" s="40" t="n"/>
      <c r="Q56" s="40" t="n"/>
      <c r="R56" s="40" t="n"/>
      <c r="S56" s="41" t="n"/>
      <c r="T56" s="40" t="n"/>
      <c r="U56" s="40" t="n"/>
      <c r="V56" s="40" t="n"/>
      <c r="W56" s="38">
        <f>IF(OR(U56="",V56="",I56="",J56="",K56="",Q56="",O56=""),"",IF(AND(I56&gt;=U56,J56&gt;=U56,K56&gt;=U56,M56&gt;=U56*3,Q56&gt;=4,O56&gt;=N56-1),"Sí","Aún no"))</f>
        <v/>
      </c>
      <c r="X56" s="10">
        <f>IF(W56="","Completa los datos clave",IF(W56="Sí","Puedes valorar un incremento pequeño",IF(OR(Q56&lt;3,O56&lt;N56-1),"Mantén o reduce y revisa técnica/esfuerzo","Mantén y acumula repeticiones de calidad")))</f>
        <v/>
      </c>
      <c r="Y56" s="13" t="n"/>
      <c r="Z56" s="13" t="n"/>
    </row>
    <row r="57">
      <c r="A57" s="34" t="n"/>
      <c r="B57" s="35" t="n"/>
      <c r="C57" s="6" t="n"/>
      <c r="D57" s="35" t="n"/>
      <c r="E57" s="6" t="n"/>
      <c r="F57" s="6" t="n"/>
      <c r="G57" s="36" t="n"/>
      <c r="H57" s="6" t="n"/>
      <c r="I57" s="37" t="n"/>
      <c r="J57" s="37" t="n"/>
      <c r="K57" s="37" t="n"/>
      <c r="L57" s="37" t="n"/>
      <c r="M57" s="38">
        <f>IF(COUNTA(I57:L57)=0,"",SUM(I57:L57))</f>
        <v/>
      </c>
      <c r="N57" s="35" t="n"/>
      <c r="O57" s="35" t="n"/>
      <c r="P57" s="35" t="n"/>
      <c r="Q57" s="35" t="n"/>
      <c r="R57" s="35" t="n"/>
      <c r="S57" s="36" t="n"/>
      <c r="T57" s="35" t="n"/>
      <c r="U57" s="35" t="n"/>
      <c r="V57" s="35" t="n"/>
      <c r="W57" s="38">
        <f>IF(OR(U57="",V57="",I57="",J57="",K57="",Q57="",O57=""),"",IF(AND(I57&gt;=U57,J57&gt;=U57,K57&gt;=U57,M57&gt;=U57*3,Q57&gt;=4,O57&gt;=N57-1),"Sí","Aún no"))</f>
        <v/>
      </c>
      <c r="X57" s="10">
        <f>IF(W57="","Completa los datos clave",IF(W57="Sí","Puedes valorar un incremento pequeño",IF(OR(Q57&lt;3,O57&lt;N57-1),"Mantén o reduce y revisa técnica/esfuerzo","Mantén y acumula repeticiones de calidad")))</f>
        <v/>
      </c>
      <c r="Y57" s="6" t="n"/>
      <c r="Z57" s="6" t="n"/>
    </row>
    <row r="58">
      <c r="A58" s="39" t="n"/>
      <c r="B58" s="40" t="n"/>
      <c r="C58" s="13" t="n"/>
      <c r="D58" s="40" t="n"/>
      <c r="E58" s="13" t="n"/>
      <c r="F58" s="13" t="n"/>
      <c r="G58" s="41" t="n"/>
      <c r="H58" s="13" t="n"/>
      <c r="I58" s="42" t="n"/>
      <c r="J58" s="42" t="n"/>
      <c r="K58" s="42" t="n"/>
      <c r="L58" s="42" t="n"/>
      <c r="M58" s="38">
        <f>IF(COUNTA(I58:L58)=0,"",SUM(I58:L58))</f>
        <v/>
      </c>
      <c r="N58" s="40" t="n"/>
      <c r="O58" s="40" t="n"/>
      <c r="P58" s="40" t="n"/>
      <c r="Q58" s="40" t="n"/>
      <c r="R58" s="40" t="n"/>
      <c r="S58" s="41" t="n"/>
      <c r="T58" s="40" t="n"/>
      <c r="U58" s="40" t="n"/>
      <c r="V58" s="40" t="n"/>
      <c r="W58" s="38">
        <f>IF(OR(U58="",V58="",I58="",J58="",K58="",Q58="",O58=""),"",IF(AND(I58&gt;=U58,J58&gt;=U58,K58&gt;=U58,M58&gt;=U58*3,Q58&gt;=4,O58&gt;=N58-1),"Sí","Aún no"))</f>
        <v/>
      </c>
      <c r="X58" s="10">
        <f>IF(W58="","Completa los datos clave",IF(W58="Sí","Puedes valorar un incremento pequeño",IF(OR(Q58&lt;3,O58&lt;N58-1),"Mantén o reduce y revisa técnica/esfuerzo","Mantén y acumula repeticiones de calidad")))</f>
        <v/>
      </c>
      <c r="Y58" s="13" t="n"/>
      <c r="Z58" s="13" t="n"/>
    </row>
    <row r="59">
      <c r="A59" s="34" t="n"/>
      <c r="B59" s="35" t="n"/>
      <c r="C59" s="6" t="n"/>
      <c r="D59" s="35" t="n"/>
      <c r="E59" s="6" t="n"/>
      <c r="F59" s="6" t="n"/>
      <c r="G59" s="36" t="n"/>
      <c r="H59" s="6" t="n"/>
      <c r="I59" s="37" t="n"/>
      <c r="J59" s="37" t="n"/>
      <c r="K59" s="37" t="n"/>
      <c r="L59" s="37" t="n"/>
      <c r="M59" s="38">
        <f>IF(COUNTA(I59:L59)=0,"",SUM(I59:L59))</f>
        <v/>
      </c>
      <c r="N59" s="35" t="n"/>
      <c r="O59" s="35" t="n"/>
      <c r="P59" s="35" t="n"/>
      <c r="Q59" s="35" t="n"/>
      <c r="R59" s="35" t="n"/>
      <c r="S59" s="36" t="n"/>
      <c r="T59" s="35" t="n"/>
      <c r="U59" s="35" t="n"/>
      <c r="V59" s="35" t="n"/>
      <c r="W59" s="38">
        <f>IF(OR(U59="",V59="",I59="",J59="",K59="",Q59="",O59=""),"",IF(AND(I59&gt;=U59,J59&gt;=U59,K59&gt;=U59,M59&gt;=U59*3,Q59&gt;=4,O59&gt;=N59-1),"Sí","Aún no"))</f>
        <v/>
      </c>
      <c r="X59" s="10">
        <f>IF(W59="","Completa los datos clave",IF(W59="Sí","Puedes valorar un incremento pequeño",IF(OR(Q59&lt;3,O59&lt;N59-1),"Mantén o reduce y revisa técnica/esfuerzo","Mantén y acumula repeticiones de calidad")))</f>
        <v/>
      </c>
      <c r="Y59" s="6" t="n"/>
      <c r="Z59" s="6" t="n"/>
    </row>
    <row r="60">
      <c r="A60" s="39" t="n"/>
      <c r="B60" s="40" t="n"/>
      <c r="C60" s="13" t="n"/>
      <c r="D60" s="40" t="n"/>
      <c r="E60" s="13" t="n"/>
      <c r="F60" s="13" t="n"/>
      <c r="G60" s="41" t="n"/>
      <c r="H60" s="13" t="n"/>
      <c r="I60" s="42" t="n"/>
      <c r="J60" s="42" t="n"/>
      <c r="K60" s="42" t="n"/>
      <c r="L60" s="42" t="n"/>
      <c r="M60" s="38">
        <f>IF(COUNTA(I60:L60)=0,"",SUM(I60:L60))</f>
        <v/>
      </c>
      <c r="N60" s="40" t="n"/>
      <c r="O60" s="40" t="n"/>
      <c r="P60" s="40" t="n"/>
      <c r="Q60" s="40" t="n"/>
      <c r="R60" s="40" t="n"/>
      <c r="S60" s="41" t="n"/>
      <c r="T60" s="40" t="n"/>
      <c r="U60" s="40" t="n"/>
      <c r="V60" s="40" t="n"/>
      <c r="W60" s="38">
        <f>IF(OR(U60="",V60="",I60="",J60="",K60="",Q60="",O60=""),"",IF(AND(I60&gt;=U60,J60&gt;=U60,K60&gt;=U60,M60&gt;=U60*3,Q60&gt;=4,O60&gt;=N60-1),"Sí","Aún no"))</f>
        <v/>
      </c>
      <c r="X60" s="10">
        <f>IF(W60="","Completa los datos clave",IF(W60="Sí","Puedes valorar un incremento pequeño",IF(OR(Q60&lt;3,O60&lt;N60-1),"Mantén o reduce y revisa técnica/esfuerzo","Mantén y acumula repeticiones de calidad")))</f>
        <v/>
      </c>
      <c r="Y60" s="13" t="n"/>
      <c r="Z60" s="13" t="n"/>
    </row>
    <row r="61">
      <c r="A61" s="34" t="n"/>
      <c r="B61" s="35" t="n"/>
      <c r="C61" s="6" t="n"/>
      <c r="D61" s="35" t="n"/>
      <c r="E61" s="6" t="n"/>
      <c r="F61" s="6" t="n"/>
      <c r="G61" s="36" t="n"/>
      <c r="H61" s="6" t="n"/>
      <c r="I61" s="37" t="n"/>
      <c r="J61" s="37" t="n"/>
      <c r="K61" s="37" t="n"/>
      <c r="L61" s="37" t="n"/>
      <c r="M61" s="38">
        <f>IF(COUNTA(I61:L61)=0,"",SUM(I61:L61))</f>
        <v/>
      </c>
      <c r="N61" s="35" t="n"/>
      <c r="O61" s="35" t="n"/>
      <c r="P61" s="35" t="n"/>
      <c r="Q61" s="35" t="n"/>
      <c r="R61" s="35" t="n"/>
      <c r="S61" s="36" t="n"/>
      <c r="T61" s="35" t="n"/>
      <c r="U61" s="35" t="n"/>
      <c r="V61" s="35" t="n"/>
      <c r="W61" s="38">
        <f>IF(OR(U61="",V61="",I61="",J61="",K61="",Q61="",O61=""),"",IF(AND(I61&gt;=U61,J61&gt;=U61,K61&gt;=U61,M61&gt;=U61*3,Q61&gt;=4,O61&gt;=N61-1),"Sí","Aún no"))</f>
        <v/>
      </c>
      <c r="X61" s="10">
        <f>IF(W61="","Completa los datos clave",IF(W61="Sí","Puedes valorar un incremento pequeño",IF(OR(Q61&lt;3,O61&lt;N61-1),"Mantén o reduce y revisa técnica/esfuerzo","Mantén y acumula repeticiones de calidad")))</f>
        <v/>
      </c>
      <c r="Y61" s="6" t="n"/>
      <c r="Z61" s="6" t="n"/>
    </row>
    <row r="62">
      <c r="A62" s="39" t="n"/>
      <c r="B62" s="40" t="n"/>
      <c r="C62" s="13" t="n"/>
      <c r="D62" s="40" t="n"/>
      <c r="E62" s="13" t="n"/>
      <c r="F62" s="13" t="n"/>
      <c r="G62" s="41" t="n"/>
      <c r="H62" s="13" t="n"/>
      <c r="I62" s="42" t="n"/>
      <c r="J62" s="42" t="n"/>
      <c r="K62" s="42" t="n"/>
      <c r="L62" s="42" t="n"/>
      <c r="M62" s="38">
        <f>IF(COUNTA(I62:L62)=0,"",SUM(I62:L62))</f>
        <v/>
      </c>
      <c r="N62" s="40" t="n"/>
      <c r="O62" s="40" t="n"/>
      <c r="P62" s="40" t="n"/>
      <c r="Q62" s="40" t="n"/>
      <c r="R62" s="40" t="n"/>
      <c r="S62" s="41" t="n"/>
      <c r="T62" s="40" t="n"/>
      <c r="U62" s="40" t="n"/>
      <c r="V62" s="40" t="n"/>
      <c r="W62" s="38">
        <f>IF(OR(U62="",V62="",I62="",J62="",K62="",Q62="",O62=""),"",IF(AND(I62&gt;=U62,J62&gt;=U62,K62&gt;=U62,M62&gt;=U62*3,Q62&gt;=4,O62&gt;=N62-1),"Sí","Aún no"))</f>
        <v/>
      </c>
      <c r="X62" s="10">
        <f>IF(W62="","Completa los datos clave",IF(W62="Sí","Puedes valorar un incremento pequeño",IF(OR(Q62&lt;3,O62&lt;N62-1),"Mantén o reduce y revisa técnica/esfuerzo","Mantén y acumula repeticiones de calidad")))</f>
        <v/>
      </c>
      <c r="Y62" s="13" t="n"/>
      <c r="Z62" s="13" t="n"/>
    </row>
    <row r="63">
      <c r="A63" s="34" t="n"/>
      <c r="B63" s="35" t="n"/>
      <c r="C63" s="6" t="n"/>
      <c r="D63" s="35" t="n"/>
      <c r="E63" s="6" t="n"/>
      <c r="F63" s="6" t="n"/>
      <c r="G63" s="36" t="n"/>
      <c r="H63" s="6" t="n"/>
      <c r="I63" s="37" t="n"/>
      <c r="J63" s="37" t="n"/>
      <c r="K63" s="37" t="n"/>
      <c r="L63" s="37" t="n"/>
      <c r="M63" s="38">
        <f>IF(COUNTA(I63:L63)=0,"",SUM(I63:L63))</f>
        <v/>
      </c>
      <c r="N63" s="35" t="n"/>
      <c r="O63" s="35" t="n"/>
      <c r="P63" s="35" t="n"/>
      <c r="Q63" s="35" t="n"/>
      <c r="R63" s="35" t="n"/>
      <c r="S63" s="36" t="n"/>
      <c r="T63" s="35" t="n"/>
      <c r="U63" s="35" t="n"/>
      <c r="V63" s="35" t="n"/>
      <c r="W63" s="38">
        <f>IF(OR(U63="",V63="",I63="",J63="",K63="",Q63="",O63=""),"",IF(AND(I63&gt;=U63,J63&gt;=U63,K63&gt;=U63,M63&gt;=U63*3,Q63&gt;=4,O63&gt;=N63-1),"Sí","Aún no"))</f>
        <v/>
      </c>
      <c r="X63" s="10">
        <f>IF(W63="","Completa los datos clave",IF(W63="Sí","Puedes valorar un incremento pequeño",IF(OR(Q63&lt;3,O63&lt;N63-1),"Mantén o reduce y revisa técnica/esfuerzo","Mantén y acumula repeticiones de calidad")))</f>
        <v/>
      </c>
      <c r="Y63" s="6" t="n"/>
      <c r="Z63" s="6" t="n"/>
    </row>
    <row r="64">
      <c r="A64" s="39" t="n"/>
      <c r="B64" s="40" t="n"/>
      <c r="C64" s="13" t="n"/>
      <c r="D64" s="40" t="n"/>
      <c r="E64" s="13" t="n"/>
      <c r="F64" s="13" t="n"/>
      <c r="G64" s="41" t="n"/>
      <c r="H64" s="13" t="n"/>
      <c r="I64" s="42" t="n"/>
      <c r="J64" s="42" t="n"/>
      <c r="K64" s="42" t="n"/>
      <c r="L64" s="42" t="n"/>
      <c r="M64" s="38">
        <f>IF(COUNTA(I64:L64)=0,"",SUM(I64:L64))</f>
        <v/>
      </c>
      <c r="N64" s="40" t="n"/>
      <c r="O64" s="40" t="n"/>
      <c r="P64" s="40" t="n"/>
      <c r="Q64" s="40" t="n"/>
      <c r="R64" s="40" t="n"/>
      <c r="S64" s="41" t="n"/>
      <c r="T64" s="40" t="n"/>
      <c r="U64" s="40" t="n"/>
      <c r="V64" s="40" t="n"/>
      <c r="W64" s="38">
        <f>IF(OR(U64="",V64="",I64="",J64="",K64="",Q64="",O64=""),"",IF(AND(I64&gt;=U64,J64&gt;=U64,K64&gt;=U64,M64&gt;=U64*3,Q64&gt;=4,O64&gt;=N64-1),"Sí","Aún no"))</f>
        <v/>
      </c>
      <c r="X64" s="10">
        <f>IF(W64="","Completa los datos clave",IF(W64="Sí","Puedes valorar un incremento pequeño",IF(OR(Q64&lt;3,O64&lt;N64-1),"Mantén o reduce y revisa técnica/esfuerzo","Mantén y acumula repeticiones de calidad")))</f>
        <v/>
      </c>
      <c r="Y64" s="13" t="n"/>
      <c r="Z64" s="13" t="n"/>
    </row>
    <row r="65">
      <c r="A65" s="34" t="n"/>
      <c r="B65" s="35" t="n"/>
      <c r="C65" s="6" t="n"/>
      <c r="D65" s="35" t="n"/>
      <c r="E65" s="6" t="n"/>
      <c r="F65" s="6" t="n"/>
      <c r="G65" s="36" t="n"/>
      <c r="H65" s="6" t="n"/>
      <c r="I65" s="37" t="n"/>
      <c r="J65" s="37" t="n"/>
      <c r="K65" s="37" t="n"/>
      <c r="L65" s="37" t="n"/>
      <c r="M65" s="38">
        <f>IF(COUNTA(I65:L65)=0,"",SUM(I65:L65))</f>
        <v/>
      </c>
      <c r="N65" s="35" t="n"/>
      <c r="O65" s="35" t="n"/>
      <c r="P65" s="35" t="n"/>
      <c r="Q65" s="35" t="n"/>
      <c r="R65" s="35" t="n"/>
      <c r="S65" s="36" t="n"/>
      <c r="T65" s="35" t="n"/>
      <c r="U65" s="35" t="n"/>
      <c r="V65" s="35" t="n"/>
      <c r="W65" s="38">
        <f>IF(OR(U65="",V65="",I65="",J65="",K65="",Q65="",O65=""),"",IF(AND(I65&gt;=U65,J65&gt;=U65,K65&gt;=U65,M65&gt;=U65*3,Q65&gt;=4,O65&gt;=N65-1),"Sí","Aún no"))</f>
        <v/>
      </c>
      <c r="X65" s="10">
        <f>IF(W65="","Completa los datos clave",IF(W65="Sí","Puedes valorar un incremento pequeño",IF(OR(Q65&lt;3,O65&lt;N65-1),"Mantén o reduce y revisa técnica/esfuerzo","Mantén y acumula repeticiones de calidad")))</f>
        <v/>
      </c>
      <c r="Y65" s="6" t="n"/>
      <c r="Z65" s="6" t="n"/>
    </row>
    <row r="66">
      <c r="A66" s="39" t="n"/>
      <c r="B66" s="40" t="n"/>
      <c r="C66" s="13" t="n"/>
      <c r="D66" s="40" t="n"/>
      <c r="E66" s="13" t="n"/>
      <c r="F66" s="13" t="n"/>
      <c r="G66" s="41" t="n"/>
      <c r="H66" s="13" t="n"/>
      <c r="I66" s="42" t="n"/>
      <c r="J66" s="42" t="n"/>
      <c r="K66" s="42" t="n"/>
      <c r="L66" s="42" t="n"/>
      <c r="M66" s="38">
        <f>IF(COUNTA(I66:L66)=0,"",SUM(I66:L66))</f>
        <v/>
      </c>
      <c r="N66" s="40" t="n"/>
      <c r="O66" s="40" t="n"/>
      <c r="P66" s="40" t="n"/>
      <c r="Q66" s="40" t="n"/>
      <c r="R66" s="40" t="n"/>
      <c r="S66" s="41" t="n"/>
      <c r="T66" s="40" t="n"/>
      <c r="U66" s="40" t="n"/>
      <c r="V66" s="40" t="n"/>
      <c r="W66" s="38">
        <f>IF(OR(U66="",V66="",I66="",J66="",K66="",Q66="",O66=""),"",IF(AND(I66&gt;=U66,J66&gt;=U66,K66&gt;=U66,M66&gt;=U66*3,Q66&gt;=4,O66&gt;=N66-1),"Sí","Aún no"))</f>
        <v/>
      </c>
      <c r="X66" s="10">
        <f>IF(W66="","Completa los datos clave",IF(W66="Sí","Puedes valorar un incremento pequeño",IF(OR(Q66&lt;3,O66&lt;N66-1),"Mantén o reduce y revisa técnica/esfuerzo","Mantén y acumula repeticiones de calidad")))</f>
        <v/>
      </c>
      <c r="Y66" s="13" t="n"/>
      <c r="Z66" s="13" t="n"/>
    </row>
    <row r="67">
      <c r="A67" s="34" t="n"/>
      <c r="B67" s="35" t="n"/>
      <c r="C67" s="6" t="n"/>
      <c r="D67" s="35" t="n"/>
      <c r="E67" s="6" t="n"/>
      <c r="F67" s="6" t="n"/>
      <c r="G67" s="36" t="n"/>
      <c r="H67" s="6" t="n"/>
      <c r="I67" s="37" t="n"/>
      <c r="J67" s="37" t="n"/>
      <c r="K67" s="37" t="n"/>
      <c r="L67" s="37" t="n"/>
      <c r="M67" s="38">
        <f>IF(COUNTA(I67:L67)=0,"",SUM(I67:L67))</f>
        <v/>
      </c>
      <c r="N67" s="35" t="n"/>
      <c r="O67" s="35" t="n"/>
      <c r="P67" s="35" t="n"/>
      <c r="Q67" s="35" t="n"/>
      <c r="R67" s="35" t="n"/>
      <c r="S67" s="36" t="n"/>
      <c r="T67" s="35" t="n"/>
      <c r="U67" s="35" t="n"/>
      <c r="V67" s="35" t="n"/>
      <c r="W67" s="38">
        <f>IF(OR(U67="",V67="",I67="",J67="",K67="",Q67="",O67=""),"",IF(AND(I67&gt;=U67,J67&gt;=U67,K67&gt;=U67,M67&gt;=U67*3,Q67&gt;=4,O67&gt;=N67-1),"Sí","Aún no"))</f>
        <v/>
      </c>
      <c r="X67" s="10">
        <f>IF(W67="","Completa los datos clave",IF(W67="Sí","Puedes valorar un incremento pequeño",IF(OR(Q67&lt;3,O67&lt;N67-1),"Mantén o reduce y revisa técnica/esfuerzo","Mantén y acumula repeticiones de calidad")))</f>
        <v/>
      </c>
      <c r="Y67" s="6" t="n"/>
      <c r="Z67" s="6" t="n"/>
    </row>
    <row r="68">
      <c r="A68" s="39" t="n"/>
      <c r="B68" s="40" t="n"/>
      <c r="C68" s="13" t="n"/>
      <c r="D68" s="40" t="n"/>
      <c r="E68" s="13" t="n"/>
      <c r="F68" s="13" t="n"/>
      <c r="G68" s="41" t="n"/>
      <c r="H68" s="13" t="n"/>
      <c r="I68" s="42" t="n"/>
      <c r="J68" s="42" t="n"/>
      <c r="K68" s="42" t="n"/>
      <c r="L68" s="42" t="n"/>
      <c r="M68" s="38">
        <f>IF(COUNTA(I68:L68)=0,"",SUM(I68:L68))</f>
        <v/>
      </c>
      <c r="N68" s="40" t="n"/>
      <c r="O68" s="40" t="n"/>
      <c r="P68" s="40" t="n"/>
      <c r="Q68" s="40" t="n"/>
      <c r="R68" s="40" t="n"/>
      <c r="S68" s="41" t="n"/>
      <c r="T68" s="40" t="n"/>
      <c r="U68" s="40" t="n"/>
      <c r="V68" s="40" t="n"/>
      <c r="W68" s="38">
        <f>IF(OR(U68="",V68="",I68="",J68="",K68="",Q68="",O68=""),"",IF(AND(I68&gt;=U68,J68&gt;=U68,K68&gt;=U68,M68&gt;=U68*3,Q68&gt;=4,O68&gt;=N68-1),"Sí","Aún no"))</f>
        <v/>
      </c>
      <c r="X68" s="10">
        <f>IF(W68="","Completa los datos clave",IF(W68="Sí","Puedes valorar un incremento pequeño",IF(OR(Q68&lt;3,O68&lt;N68-1),"Mantén o reduce y revisa técnica/esfuerzo","Mantén y acumula repeticiones de calidad")))</f>
        <v/>
      </c>
      <c r="Y68" s="13" t="n"/>
      <c r="Z68" s="13" t="n"/>
    </row>
    <row r="69">
      <c r="A69" s="34" t="n"/>
      <c r="B69" s="35" t="n"/>
      <c r="C69" s="6" t="n"/>
      <c r="D69" s="35" t="n"/>
      <c r="E69" s="6" t="n"/>
      <c r="F69" s="6" t="n"/>
      <c r="G69" s="36" t="n"/>
      <c r="H69" s="6" t="n"/>
      <c r="I69" s="37" t="n"/>
      <c r="J69" s="37" t="n"/>
      <c r="K69" s="37" t="n"/>
      <c r="L69" s="37" t="n"/>
      <c r="M69" s="38">
        <f>IF(COUNTA(I69:L69)=0,"",SUM(I69:L69))</f>
        <v/>
      </c>
      <c r="N69" s="35" t="n"/>
      <c r="O69" s="35" t="n"/>
      <c r="P69" s="35" t="n"/>
      <c r="Q69" s="35" t="n"/>
      <c r="R69" s="35" t="n"/>
      <c r="S69" s="36" t="n"/>
      <c r="T69" s="35" t="n"/>
      <c r="U69" s="35" t="n"/>
      <c r="V69" s="35" t="n"/>
      <c r="W69" s="38">
        <f>IF(OR(U69="",V69="",I69="",J69="",K69="",Q69="",O69=""),"",IF(AND(I69&gt;=U69,J69&gt;=U69,K69&gt;=U69,M69&gt;=U69*3,Q69&gt;=4,O69&gt;=N69-1),"Sí","Aún no"))</f>
        <v/>
      </c>
      <c r="X69" s="10">
        <f>IF(W69="","Completa los datos clave",IF(W69="Sí","Puedes valorar un incremento pequeño",IF(OR(Q69&lt;3,O69&lt;N69-1),"Mantén o reduce y revisa técnica/esfuerzo","Mantén y acumula repeticiones de calidad")))</f>
        <v/>
      </c>
      <c r="Y69" s="6" t="n"/>
      <c r="Z69" s="6" t="n"/>
    </row>
    <row r="70">
      <c r="A70" s="39" t="n"/>
      <c r="B70" s="40" t="n"/>
      <c r="C70" s="13" t="n"/>
      <c r="D70" s="40" t="n"/>
      <c r="E70" s="13" t="n"/>
      <c r="F70" s="13" t="n"/>
      <c r="G70" s="41" t="n"/>
      <c r="H70" s="13" t="n"/>
      <c r="I70" s="42" t="n"/>
      <c r="J70" s="42" t="n"/>
      <c r="K70" s="42" t="n"/>
      <c r="L70" s="42" t="n"/>
      <c r="M70" s="38">
        <f>IF(COUNTA(I70:L70)=0,"",SUM(I70:L70))</f>
        <v/>
      </c>
      <c r="N70" s="40" t="n"/>
      <c r="O70" s="40" t="n"/>
      <c r="P70" s="40" t="n"/>
      <c r="Q70" s="40" t="n"/>
      <c r="R70" s="40" t="n"/>
      <c r="S70" s="41" t="n"/>
      <c r="T70" s="40" t="n"/>
      <c r="U70" s="40" t="n"/>
      <c r="V70" s="40" t="n"/>
      <c r="W70" s="38">
        <f>IF(OR(U70="",V70="",I70="",J70="",K70="",Q70="",O70=""),"",IF(AND(I70&gt;=U70,J70&gt;=U70,K70&gt;=U70,M70&gt;=U70*3,Q70&gt;=4,O70&gt;=N70-1),"Sí","Aún no"))</f>
        <v/>
      </c>
      <c r="X70" s="10">
        <f>IF(W70="","Completa los datos clave",IF(W70="Sí","Puedes valorar un incremento pequeño",IF(OR(Q70&lt;3,O70&lt;N70-1),"Mantén o reduce y revisa técnica/esfuerzo","Mantén y acumula repeticiones de calidad")))</f>
        <v/>
      </c>
      <c r="Y70" s="13" t="n"/>
      <c r="Z70" s="13" t="n"/>
    </row>
    <row r="71">
      <c r="A71" s="34" t="n"/>
      <c r="B71" s="35" t="n"/>
      <c r="C71" s="6" t="n"/>
      <c r="D71" s="35" t="n"/>
      <c r="E71" s="6" t="n"/>
      <c r="F71" s="6" t="n"/>
      <c r="G71" s="36" t="n"/>
      <c r="H71" s="6" t="n"/>
      <c r="I71" s="37" t="n"/>
      <c r="J71" s="37" t="n"/>
      <c r="K71" s="37" t="n"/>
      <c r="L71" s="37" t="n"/>
      <c r="M71" s="38">
        <f>IF(COUNTA(I71:L71)=0,"",SUM(I71:L71))</f>
        <v/>
      </c>
      <c r="N71" s="35" t="n"/>
      <c r="O71" s="35" t="n"/>
      <c r="P71" s="35" t="n"/>
      <c r="Q71" s="35" t="n"/>
      <c r="R71" s="35" t="n"/>
      <c r="S71" s="36" t="n"/>
      <c r="T71" s="35" t="n"/>
      <c r="U71" s="35" t="n"/>
      <c r="V71" s="35" t="n"/>
      <c r="W71" s="38">
        <f>IF(OR(U71="",V71="",I71="",J71="",K71="",Q71="",O71=""),"",IF(AND(I71&gt;=U71,J71&gt;=U71,K71&gt;=U71,M71&gt;=U71*3,Q71&gt;=4,O71&gt;=N71-1),"Sí","Aún no"))</f>
        <v/>
      </c>
      <c r="X71" s="10">
        <f>IF(W71="","Completa los datos clave",IF(W71="Sí","Puedes valorar un incremento pequeño",IF(OR(Q71&lt;3,O71&lt;N71-1),"Mantén o reduce y revisa técnica/esfuerzo","Mantén y acumula repeticiones de calidad")))</f>
        <v/>
      </c>
      <c r="Y71" s="6" t="n"/>
      <c r="Z71" s="6" t="n"/>
    </row>
    <row r="72">
      <c r="A72" s="39" t="n"/>
      <c r="B72" s="40" t="n"/>
      <c r="C72" s="13" t="n"/>
      <c r="D72" s="40" t="n"/>
      <c r="E72" s="13" t="n"/>
      <c r="F72" s="13" t="n"/>
      <c r="G72" s="41" t="n"/>
      <c r="H72" s="13" t="n"/>
      <c r="I72" s="42" t="n"/>
      <c r="J72" s="42" t="n"/>
      <c r="K72" s="42" t="n"/>
      <c r="L72" s="42" t="n"/>
      <c r="M72" s="38">
        <f>IF(COUNTA(I72:L72)=0,"",SUM(I72:L72))</f>
        <v/>
      </c>
      <c r="N72" s="40" t="n"/>
      <c r="O72" s="40" t="n"/>
      <c r="P72" s="40" t="n"/>
      <c r="Q72" s="40" t="n"/>
      <c r="R72" s="40" t="n"/>
      <c r="S72" s="41" t="n"/>
      <c r="T72" s="40" t="n"/>
      <c r="U72" s="40" t="n"/>
      <c r="V72" s="40" t="n"/>
      <c r="W72" s="38">
        <f>IF(OR(U72="",V72="",I72="",J72="",K72="",Q72="",O72=""),"",IF(AND(I72&gt;=U72,J72&gt;=U72,K72&gt;=U72,M72&gt;=U72*3,Q72&gt;=4,O72&gt;=N72-1),"Sí","Aún no"))</f>
        <v/>
      </c>
      <c r="X72" s="10">
        <f>IF(W72="","Completa los datos clave",IF(W72="Sí","Puedes valorar un incremento pequeño",IF(OR(Q72&lt;3,O72&lt;N72-1),"Mantén o reduce y revisa técnica/esfuerzo","Mantén y acumula repeticiones de calidad")))</f>
        <v/>
      </c>
      <c r="Y72" s="13" t="n"/>
      <c r="Z72" s="13" t="n"/>
    </row>
    <row r="73">
      <c r="A73" s="34" t="n"/>
      <c r="B73" s="35" t="n"/>
      <c r="C73" s="6" t="n"/>
      <c r="D73" s="35" t="n"/>
      <c r="E73" s="6" t="n"/>
      <c r="F73" s="6" t="n"/>
      <c r="G73" s="36" t="n"/>
      <c r="H73" s="6" t="n"/>
      <c r="I73" s="37" t="n"/>
      <c r="J73" s="37" t="n"/>
      <c r="K73" s="37" t="n"/>
      <c r="L73" s="37" t="n"/>
      <c r="M73" s="38">
        <f>IF(COUNTA(I73:L73)=0,"",SUM(I73:L73))</f>
        <v/>
      </c>
      <c r="N73" s="35" t="n"/>
      <c r="O73" s="35" t="n"/>
      <c r="P73" s="35" t="n"/>
      <c r="Q73" s="35" t="n"/>
      <c r="R73" s="35" t="n"/>
      <c r="S73" s="36" t="n"/>
      <c r="T73" s="35" t="n"/>
      <c r="U73" s="35" t="n"/>
      <c r="V73" s="35" t="n"/>
      <c r="W73" s="38">
        <f>IF(OR(U73="",V73="",I73="",J73="",K73="",Q73="",O73=""),"",IF(AND(I73&gt;=U73,J73&gt;=U73,K73&gt;=U73,M73&gt;=U73*3,Q73&gt;=4,O73&gt;=N73-1),"Sí","Aún no"))</f>
        <v/>
      </c>
      <c r="X73" s="10">
        <f>IF(W73="","Completa los datos clave",IF(W73="Sí","Puedes valorar un incremento pequeño",IF(OR(Q73&lt;3,O73&lt;N73-1),"Mantén o reduce y revisa técnica/esfuerzo","Mantén y acumula repeticiones de calidad")))</f>
        <v/>
      </c>
      <c r="Y73" s="6" t="n"/>
      <c r="Z73" s="6" t="n"/>
    </row>
    <row r="74">
      <c r="A74" s="39" t="n"/>
      <c r="B74" s="40" t="n"/>
      <c r="C74" s="13" t="n"/>
      <c r="D74" s="40" t="n"/>
      <c r="E74" s="13" t="n"/>
      <c r="F74" s="13" t="n"/>
      <c r="G74" s="41" t="n"/>
      <c r="H74" s="13" t="n"/>
      <c r="I74" s="42" t="n"/>
      <c r="J74" s="42" t="n"/>
      <c r="K74" s="42" t="n"/>
      <c r="L74" s="42" t="n"/>
      <c r="M74" s="38">
        <f>IF(COUNTA(I74:L74)=0,"",SUM(I74:L74))</f>
        <v/>
      </c>
      <c r="N74" s="40" t="n"/>
      <c r="O74" s="40" t="n"/>
      <c r="P74" s="40" t="n"/>
      <c r="Q74" s="40" t="n"/>
      <c r="R74" s="40" t="n"/>
      <c r="S74" s="41" t="n"/>
      <c r="T74" s="40" t="n"/>
      <c r="U74" s="40" t="n"/>
      <c r="V74" s="40" t="n"/>
      <c r="W74" s="38">
        <f>IF(OR(U74="",V74="",I74="",J74="",K74="",Q74="",O74=""),"",IF(AND(I74&gt;=U74,J74&gt;=U74,K74&gt;=U74,M74&gt;=U74*3,Q74&gt;=4,O74&gt;=N74-1),"Sí","Aún no"))</f>
        <v/>
      </c>
      <c r="X74" s="10">
        <f>IF(W74="","Completa los datos clave",IF(W74="Sí","Puedes valorar un incremento pequeño",IF(OR(Q74&lt;3,O74&lt;N74-1),"Mantén o reduce y revisa técnica/esfuerzo","Mantén y acumula repeticiones de calidad")))</f>
        <v/>
      </c>
      <c r="Y74" s="13" t="n"/>
      <c r="Z74" s="13" t="n"/>
    </row>
    <row r="75">
      <c r="A75" s="34" t="n"/>
      <c r="B75" s="35" t="n"/>
      <c r="C75" s="6" t="n"/>
      <c r="D75" s="35" t="n"/>
      <c r="E75" s="6" t="n"/>
      <c r="F75" s="6" t="n"/>
      <c r="G75" s="36" t="n"/>
      <c r="H75" s="6" t="n"/>
      <c r="I75" s="37" t="n"/>
      <c r="J75" s="37" t="n"/>
      <c r="K75" s="37" t="n"/>
      <c r="L75" s="37" t="n"/>
      <c r="M75" s="38">
        <f>IF(COUNTA(I75:L75)=0,"",SUM(I75:L75))</f>
        <v/>
      </c>
      <c r="N75" s="35" t="n"/>
      <c r="O75" s="35" t="n"/>
      <c r="P75" s="35" t="n"/>
      <c r="Q75" s="35" t="n"/>
      <c r="R75" s="35" t="n"/>
      <c r="S75" s="36" t="n"/>
      <c r="T75" s="35" t="n"/>
      <c r="U75" s="35" t="n"/>
      <c r="V75" s="35" t="n"/>
      <c r="W75" s="38">
        <f>IF(OR(U75="",V75="",I75="",J75="",K75="",Q75="",O75=""),"",IF(AND(I75&gt;=U75,J75&gt;=U75,K75&gt;=U75,M75&gt;=U75*3,Q75&gt;=4,O75&gt;=N75-1),"Sí","Aún no"))</f>
        <v/>
      </c>
      <c r="X75" s="10">
        <f>IF(W75="","Completa los datos clave",IF(W75="Sí","Puedes valorar un incremento pequeño",IF(OR(Q75&lt;3,O75&lt;N75-1),"Mantén o reduce y revisa técnica/esfuerzo","Mantén y acumula repeticiones de calidad")))</f>
        <v/>
      </c>
      <c r="Y75" s="6" t="n"/>
      <c r="Z75" s="6" t="n"/>
    </row>
    <row r="76">
      <c r="A76" s="39" t="n"/>
      <c r="B76" s="40" t="n"/>
      <c r="C76" s="13" t="n"/>
      <c r="D76" s="40" t="n"/>
      <c r="E76" s="13" t="n"/>
      <c r="F76" s="13" t="n"/>
      <c r="G76" s="41" t="n"/>
      <c r="H76" s="13" t="n"/>
      <c r="I76" s="42" t="n"/>
      <c r="J76" s="42" t="n"/>
      <c r="K76" s="42" t="n"/>
      <c r="L76" s="42" t="n"/>
      <c r="M76" s="38">
        <f>IF(COUNTA(I76:L76)=0,"",SUM(I76:L76))</f>
        <v/>
      </c>
      <c r="N76" s="40" t="n"/>
      <c r="O76" s="40" t="n"/>
      <c r="P76" s="40" t="n"/>
      <c r="Q76" s="40" t="n"/>
      <c r="R76" s="40" t="n"/>
      <c r="S76" s="41" t="n"/>
      <c r="T76" s="40" t="n"/>
      <c r="U76" s="40" t="n"/>
      <c r="V76" s="40" t="n"/>
      <c r="W76" s="38">
        <f>IF(OR(U76="",V76="",I76="",J76="",K76="",Q76="",O76=""),"",IF(AND(I76&gt;=U76,J76&gt;=U76,K76&gt;=U76,M76&gt;=U76*3,Q76&gt;=4,O76&gt;=N76-1),"Sí","Aún no"))</f>
        <v/>
      </c>
      <c r="X76" s="10">
        <f>IF(W76="","Completa los datos clave",IF(W76="Sí","Puedes valorar un incremento pequeño",IF(OR(Q76&lt;3,O76&lt;N76-1),"Mantén o reduce y revisa técnica/esfuerzo","Mantén y acumula repeticiones de calidad")))</f>
        <v/>
      </c>
      <c r="Y76" s="13" t="n"/>
      <c r="Z76" s="13" t="n"/>
    </row>
    <row r="77">
      <c r="A77" s="34" t="n"/>
      <c r="B77" s="35" t="n"/>
      <c r="C77" s="6" t="n"/>
      <c r="D77" s="35" t="n"/>
      <c r="E77" s="6" t="n"/>
      <c r="F77" s="6" t="n"/>
      <c r="G77" s="36" t="n"/>
      <c r="H77" s="6" t="n"/>
      <c r="I77" s="37" t="n"/>
      <c r="J77" s="37" t="n"/>
      <c r="K77" s="37" t="n"/>
      <c r="L77" s="37" t="n"/>
      <c r="M77" s="38">
        <f>IF(COUNTA(I77:L77)=0,"",SUM(I77:L77))</f>
        <v/>
      </c>
      <c r="N77" s="35" t="n"/>
      <c r="O77" s="35" t="n"/>
      <c r="P77" s="35" t="n"/>
      <c r="Q77" s="35" t="n"/>
      <c r="R77" s="35" t="n"/>
      <c r="S77" s="36" t="n"/>
      <c r="T77" s="35" t="n"/>
      <c r="U77" s="35" t="n"/>
      <c r="V77" s="35" t="n"/>
      <c r="W77" s="38">
        <f>IF(OR(U77="",V77="",I77="",J77="",K77="",Q77="",O77=""),"",IF(AND(I77&gt;=U77,J77&gt;=U77,K77&gt;=U77,M77&gt;=U77*3,Q77&gt;=4,O77&gt;=N77-1),"Sí","Aún no"))</f>
        <v/>
      </c>
      <c r="X77" s="10">
        <f>IF(W77="","Completa los datos clave",IF(W77="Sí","Puedes valorar un incremento pequeño",IF(OR(Q77&lt;3,O77&lt;N77-1),"Mantén o reduce y revisa técnica/esfuerzo","Mantén y acumula repeticiones de calidad")))</f>
        <v/>
      </c>
      <c r="Y77" s="6" t="n"/>
      <c r="Z77" s="6" t="n"/>
    </row>
    <row r="78">
      <c r="A78" s="39" t="n"/>
      <c r="B78" s="40" t="n"/>
      <c r="C78" s="13" t="n"/>
      <c r="D78" s="40" t="n"/>
      <c r="E78" s="13" t="n"/>
      <c r="F78" s="13" t="n"/>
      <c r="G78" s="41" t="n"/>
      <c r="H78" s="13" t="n"/>
      <c r="I78" s="42" t="n"/>
      <c r="J78" s="42" t="n"/>
      <c r="K78" s="42" t="n"/>
      <c r="L78" s="42" t="n"/>
      <c r="M78" s="38">
        <f>IF(COUNTA(I78:L78)=0,"",SUM(I78:L78))</f>
        <v/>
      </c>
      <c r="N78" s="40" t="n"/>
      <c r="O78" s="40" t="n"/>
      <c r="P78" s="40" t="n"/>
      <c r="Q78" s="40" t="n"/>
      <c r="R78" s="40" t="n"/>
      <c r="S78" s="41" t="n"/>
      <c r="T78" s="40" t="n"/>
      <c r="U78" s="40" t="n"/>
      <c r="V78" s="40" t="n"/>
      <c r="W78" s="38">
        <f>IF(OR(U78="",V78="",I78="",J78="",K78="",Q78="",O78=""),"",IF(AND(I78&gt;=U78,J78&gt;=U78,K78&gt;=U78,M78&gt;=U78*3,Q78&gt;=4,O78&gt;=N78-1),"Sí","Aún no"))</f>
        <v/>
      </c>
      <c r="X78" s="10">
        <f>IF(W78="","Completa los datos clave",IF(W78="Sí","Puedes valorar un incremento pequeño",IF(OR(Q78&lt;3,O78&lt;N78-1),"Mantén o reduce y revisa técnica/esfuerzo","Mantén y acumula repeticiones de calidad")))</f>
        <v/>
      </c>
      <c r="Y78" s="13" t="n"/>
      <c r="Z78" s="13" t="n"/>
    </row>
    <row r="79">
      <c r="A79" s="34" t="n"/>
      <c r="B79" s="35" t="n"/>
      <c r="C79" s="6" t="n"/>
      <c r="D79" s="35" t="n"/>
      <c r="E79" s="6" t="n"/>
      <c r="F79" s="6" t="n"/>
      <c r="G79" s="36" t="n"/>
      <c r="H79" s="6" t="n"/>
      <c r="I79" s="37" t="n"/>
      <c r="J79" s="37" t="n"/>
      <c r="K79" s="37" t="n"/>
      <c r="L79" s="37" t="n"/>
      <c r="M79" s="38">
        <f>IF(COUNTA(I79:L79)=0,"",SUM(I79:L79))</f>
        <v/>
      </c>
      <c r="N79" s="35" t="n"/>
      <c r="O79" s="35" t="n"/>
      <c r="P79" s="35" t="n"/>
      <c r="Q79" s="35" t="n"/>
      <c r="R79" s="35" t="n"/>
      <c r="S79" s="36" t="n"/>
      <c r="T79" s="35" t="n"/>
      <c r="U79" s="35" t="n"/>
      <c r="V79" s="35" t="n"/>
      <c r="W79" s="38">
        <f>IF(OR(U79="",V79="",I79="",J79="",K79="",Q79="",O79=""),"",IF(AND(I79&gt;=U79,J79&gt;=U79,K79&gt;=U79,M79&gt;=U79*3,Q79&gt;=4,O79&gt;=N79-1),"Sí","Aún no"))</f>
        <v/>
      </c>
      <c r="X79" s="10">
        <f>IF(W79="","Completa los datos clave",IF(W79="Sí","Puedes valorar un incremento pequeño",IF(OR(Q79&lt;3,O79&lt;N79-1),"Mantén o reduce y revisa técnica/esfuerzo","Mantén y acumula repeticiones de calidad")))</f>
        <v/>
      </c>
      <c r="Y79" s="6" t="n"/>
      <c r="Z79" s="6" t="n"/>
    </row>
    <row r="80">
      <c r="A80" s="39" t="n"/>
      <c r="B80" s="40" t="n"/>
      <c r="C80" s="13" t="n"/>
      <c r="D80" s="40" t="n"/>
      <c r="E80" s="13" t="n"/>
      <c r="F80" s="13" t="n"/>
      <c r="G80" s="41" t="n"/>
      <c r="H80" s="13" t="n"/>
      <c r="I80" s="42" t="n"/>
      <c r="J80" s="42" t="n"/>
      <c r="K80" s="42" t="n"/>
      <c r="L80" s="42" t="n"/>
      <c r="M80" s="38">
        <f>IF(COUNTA(I80:L80)=0,"",SUM(I80:L80))</f>
        <v/>
      </c>
      <c r="N80" s="40" t="n"/>
      <c r="O80" s="40" t="n"/>
      <c r="P80" s="40" t="n"/>
      <c r="Q80" s="40" t="n"/>
      <c r="R80" s="40" t="n"/>
      <c r="S80" s="41" t="n"/>
      <c r="T80" s="40" t="n"/>
      <c r="U80" s="40" t="n"/>
      <c r="V80" s="40" t="n"/>
      <c r="W80" s="38">
        <f>IF(OR(U80="",V80="",I80="",J80="",K80="",Q80="",O80=""),"",IF(AND(I80&gt;=U80,J80&gt;=U80,K80&gt;=U80,M80&gt;=U80*3,Q80&gt;=4,O80&gt;=N80-1),"Sí","Aún no"))</f>
        <v/>
      </c>
      <c r="X80" s="10">
        <f>IF(W80="","Completa los datos clave",IF(W80="Sí","Puedes valorar un incremento pequeño",IF(OR(Q80&lt;3,O80&lt;N80-1),"Mantén o reduce y revisa técnica/esfuerzo","Mantén y acumula repeticiones de calidad")))</f>
        <v/>
      </c>
      <c r="Y80" s="13" t="n"/>
      <c r="Z80" s="13" t="n"/>
    </row>
    <row r="81">
      <c r="A81" s="34" t="n"/>
      <c r="B81" s="35" t="n"/>
      <c r="C81" s="6" t="n"/>
      <c r="D81" s="35" t="n"/>
      <c r="E81" s="6" t="n"/>
      <c r="F81" s="6" t="n"/>
      <c r="G81" s="36" t="n"/>
      <c r="H81" s="6" t="n"/>
      <c r="I81" s="37" t="n"/>
      <c r="J81" s="37" t="n"/>
      <c r="K81" s="37" t="n"/>
      <c r="L81" s="37" t="n"/>
      <c r="M81" s="38">
        <f>IF(COUNTA(I81:L81)=0,"",SUM(I81:L81))</f>
        <v/>
      </c>
      <c r="N81" s="35" t="n"/>
      <c r="O81" s="35" t="n"/>
      <c r="P81" s="35" t="n"/>
      <c r="Q81" s="35" t="n"/>
      <c r="R81" s="35" t="n"/>
      <c r="S81" s="36" t="n"/>
      <c r="T81" s="35" t="n"/>
      <c r="U81" s="35" t="n"/>
      <c r="V81" s="35" t="n"/>
      <c r="W81" s="38">
        <f>IF(OR(U81="",V81="",I81="",J81="",K81="",Q81="",O81=""),"",IF(AND(I81&gt;=U81,J81&gt;=U81,K81&gt;=U81,M81&gt;=U81*3,Q81&gt;=4,O81&gt;=N81-1),"Sí","Aún no"))</f>
        <v/>
      </c>
      <c r="X81" s="10">
        <f>IF(W81="","Completa los datos clave",IF(W81="Sí","Puedes valorar un incremento pequeño",IF(OR(Q81&lt;3,O81&lt;N81-1),"Mantén o reduce y revisa técnica/esfuerzo","Mantén y acumula repeticiones de calidad")))</f>
        <v/>
      </c>
      <c r="Y81" s="6" t="n"/>
      <c r="Z81" s="6" t="n"/>
    </row>
    <row r="82">
      <c r="A82" s="39" t="n"/>
      <c r="B82" s="40" t="n"/>
      <c r="C82" s="13" t="n"/>
      <c r="D82" s="40" t="n"/>
      <c r="E82" s="13" t="n"/>
      <c r="F82" s="13" t="n"/>
      <c r="G82" s="41" t="n"/>
      <c r="H82" s="13" t="n"/>
      <c r="I82" s="42" t="n"/>
      <c r="J82" s="42" t="n"/>
      <c r="K82" s="42" t="n"/>
      <c r="L82" s="42" t="n"/>
      <c r="M82" s="38">
        <f>IF(COUNTA(I82:L82)=0,"",SUM(I82:L82))</f>
        <v/>
      </c>
      <c r="N82" s="40" t="n"/>
      <c r="O82" s="40" t="n"/>
      <c r="P82" s="40" t="n"/>
      <c r="Q82" s="40" t="n"/>
      <c r="R82" s="40" t="n"/>
      <c r="S82" s="41" t="n"/>
      <c r="T82" s="40" t="n"/>
      <c r="U82" s="40" t="n"/>
      <c r="V82" s="40" t="n"/>
      <c r="W82" s="38">
        <f>IF(OR(U82="",V82="",I82="",J82="",K82="",Q82="",O82=""),"",IF(AND(I82&gt;=U82,J82&gt;=U82,K82&gt;=U82,M82&gt;=U82*3,Q82&gt;=4,O82&gt;=N82-1),"Sí","Aún no"))</f>
        <v/>
      </c>
      <c r="X82" s="10">
        <f>IF(W82="","Completa los datos clave",IF(W82="Sí","Puedes valorar un incremento pequeño",IF(OR(Q82&lt;3,O82&lt;N82-1),"Mantén o reduce y revisa técnica/esfuerzo","Mantén y acumula repeticiones de calidad")))</f>
        <v/>
      </c>
      <c r="Y82" s="13" t="n"/>
      <c r="Z82" s="13" t="n"/>
    </row>
    <row r="83">
      <c r="A83" s="34" t="n"/>
      <c r="B83" s="35" t="n"/>
      <c r="C83" s="6" t="n"/>
      <c r="D83" s="35" t="n"/>
      <c r="E83" s="6" t="n"/>
      <c r="F83" s="6" t="n"/>
      <c r="G83" s="36" t="n"/>
      <c r="H83" s="6" t="n"/>
      <c r="I83" s="37" t="n"/>
      <c r="J83" s="37" t="n"/>
      <c r="K83" s="37" t="n"/>
      <c r="L83" s="37" t="n"/>
      <c r="M83" s="38">
        <f>IF(COUNTA(I83:L83)=0,"",SUM(I83:L83))</f>
        <v/>
      </c>
      <c r="N83" s="35" t="n"/>
      <c r="O83" s="35" t="n"/>
      <c r="P83" s="35" t="n"/>
      <c r="Q83" s="35" t="n"/>
      <c r="R83" s="35" t="n"/>
      <c r="S83" s="36" t="n"/>
      <c r="T83" s="35" t="n"/>
      <c r="U83" s="35" t="n"/>
      <c r="V83" s="35" t="n"/>
      <c r="W83" s="38">
        <f>IF(OR(U83="",V83="",I83="",J83="",K83="",Q83="",O83=""),"",IF(AND(I83&gt;=U83,J83&gt;=U83,K83&gt;=U83,M83&gt;=U83*3,Q83&gt;=4,O83&gt;=N83-1),"Sí","Aún no"))</f>
        <v/>
      </c>
      <c r="X83" s="10">
        <f>IF(W83="","Completa los datos clave",IF(W83="Sí","Puedes valorar un incremento pequeño",IF(OR(Q83&lt;3,O83&lt;N83-1),"Mantén o reduce y revisa técnica/esfuerzo","Mantén y acumula repeticiones de calidad")))</f>
        <v/>
      </c>
      <c r="Y83" s="6" t="n"/>
      <c r="Z83" s="6" t="n"/>
    </row>
    <row r="84">
      <c r="A84" s="39" t="n"/>
      <c r="B84" s="40" t="n"/>
      <c r="C84" s="13" t="n"/>
      <c r="D84" s="40" t="n"/>
      <c r="E84" s="13" t="n"/>
      <c r="F84" s="13" t="n"/>
      <c r="G84" s="41" t="n"/>
      <c r="H84" s="13" t="n"/>
      <c r="I84" s="42" t="n"/>
      <c r="J84" s="42" t="n"/>
      <c r="K84" s="42" t="n"/>
      <c r="L84" s="42" t="n"/>
      <c r="M84" s="38">
        <f>IF(COUNTA(I84:L84)=0,"",SUM(I84:L84))</f>
        <v/>
      </c>
      <c r="N84" s="40" t="n"/>
      <c r="O84" s="40" t="n"/>
      <c r="P84" s="40" t="n"/>
      <c r="Q84" s="40" t="n"/>
      <c r="R84" s="40" t="n"/>
      <c r="S84" s="41" t="n"/>
      <c r="T84" s="40" t="n"/>
      <c r="U84" s="40" t="n"/>
      <c r="V84" s="40" t="n"/>
      <c r="W84" s="38">
        <f>IF(OR(U84="",V84="",I84="",J84="",K84="",Q84="",O84=""),"",IF(AND(I84&gt;=U84,J84&gt;=U84,K84&gt;=U84,M84&gt;=U84*3,Q84&gt;=4,O84&gt;=N84-1),"Sí","Aún no"))</f>
        <v/>
      </c>
      <c r="X84" s="10">
        <f>IF(W84="","Completa los datos clave",IF(W84="Sí","Puedes valorar un incremento pequeño",IF(OR(Q84&lt;3,O84&lt;N84-1),"Mantén o reduce y revisa técnica/esfuerzo","Mantén y acumula repeticiones de calidad")))</f>
        <v/>
      </c>
      <c r="Y84" s="13" t="n"/>
      <c r="Z84" s="13" t="n"/>
    </row>
    <row r="85">
      <c r="A85" s="34" t="n"/>
      <c r="B85" s="35" t="n"/>
      <c r="C85" s="6" t="n"/>
      <c r="D85" s="35" t="n"/>
      <c r="E85" s="6" t="n"/>
      <c r="F85" s="6" t="n"/>
      <c r="G85" s="36" t="n"/>
      <c r="H85" s="6" t="n"/>
      <c r="I85" s="37" t="n"/>
      <c r="J85" s="37" t="n"/>
      <c r="K85" s="37" t="n"/>
      <c r="L85" s="37" t="n"/>
      <c r="M85" s="38">
        <f>IF(COUNTA(I85:L85)=0,"",SUM(I85:L85))</f>
        <v/>
      </c>
      <c r="N85" s="35" t="n"/>
      <c r="O85" s="35" t="n"/>
      <c r="P85" s="35" t="n"/>
      <c r="Q85" s="35" t="n"/>
      <c r="R85" s="35" t="n"/>
      <c r="S85" s="36" t="n"/>
      <c r="T85" s="35" t="n"/>
      <c r="U85" s="35" t="n"/>
      <c r="V85" s="35" t="n"/>
      <c r="W85" s="38">
        <f>IF(OR(U85="",V85="",I85="",J85="",K85="",Q85="",O85=""),"",IF(AND(I85&gt;=U85,J85&gt;=U85,K85&gt;=U85,M85&gt;=U85*3,Q85&gt;=4,O85&gt;=N85-1),"Sí","Aún no"))</f>
        <v/>
      </c>
      <c r="X85" s="10">
        <f>IF(W85="","Completa los datos clave",IF(W85="Sí","Puedes valorar un incremento pequeño",IF(OR(Q85&lt;3,O85&lt;N85-1),"Mantén o reduce y revisa técnica/esfuerzo","Mantén y acumula repeticiones de calidad")))</f>
        <v/>
      </c>
      <c r="Y85" s="6" t="n"/>
      <c r="Z85" s="6" t="n"/>
    </row>
    <row r="86">
      <c r="A86" s="39" t="n"/>
      <c r="B86" s="40" t="n"/>
      <c r="C86" s="13" t="n"/>
      <c r="D86" s="40" t="n"/>
      <c r="E86" s="13" t="n"/>
      <c r="F86" s="13" t="n"/>
      <c r="G86" s="41" t="n"/>
      <c r="H86" s="13" t="n"/>
      <c r="I86" s="42" t="n"/>
      <c r="J86" s="42" t="n"/>
      <c r="K86" s="42" t="n"/>
      <c r="L86" s="42" t="n"/>
      <c r="M86" s="38">
        <f>IF(COUNTA(I86:L86)=0,"",SUM(I86:L86))</f>
        <v/>
      </c>
      <c r="N86" s="40" t="n"/>
      <c r="O86" s="40" t="n"/>
      <c r="P86" s="40" t="n"/>
      <c r="Q86" s="40" t="n"/>
      <c r="R86" s="40" t="n"/>
      <c r="S86" s="41" t="n"/>
      <c r="T86" s="40" t="n"/>
      <c r="U86" s="40" t="n"/>
      <c r="V86" s="40" t="n"/>
      <c r="W86" s="38">
        <f>IF(OR(U86="",V86="",I86="",J86="",K86="",Q86="",O86=""),"",IF(AND(I86&gt;=U86,J86&gt;=U86,K86&gt;=U86,M86&gt;=U86*3,Q86&gt;=4,O86&gt;=N86-1),"Sí","Aún no"))</f>
        <v/>
      </c>
      <c r="X86" s="10">
        <f>IF(W86="","Completa los datos clave",IF(W86="Sí","Puedes valorar un incremento pequeño",IF(OR(Q86&lt;3,O86&lt;N86-1),"Mantén o reduce y revisa técnica/esfuerzo","Mantén y acumula repeticiones de calidad")))</f>
        <v/>
      </c>
      <c r="Y86" s="13" t="n"/>
      <c r="Z86" s="13" t="n"/>
    </row>
    <row r="87">
      <c r="A87" s="34" t="n"/>
      <c r="B87" s="35" t="n"/>
      <c r="C87" s="6" t="n"/>
      <c r="D87" s="35" t="n"/>
      <c r="E87" s="6" t="n"/>
      <c r="F87" s="6" t="n"/>
      <c r="G87" s="36" t="n"/>
      <c r="H87" s="6" t="n"/>
      <c r="I87" s="37" t="n"/>
      <c r="J87" s="37" t="n"/>
      <c r="K87" s="37" t="n"/>
      <c r="L87" s="37" t="n"/>
      <c r="M87" s="38">
        <f>IF(COUNTA(I87:L87)=0,"",SUM(I87:L87))</f>
        <v/>
      </c>
      <c r="N87" s="35" t="n"/>
      <c r="O87" s="35" t="n"/>
      <c r="P87" s="35" t="n"/>
      <c r="Q87" s="35" t="n"/>
      <c r="R87" s="35" t="n"/>
      <c r="S87" s="36" t="n"/>
      <c r="T87" s="35" t="n"/>
      <c r="U87" s="35" t="n"/>
      <c r="V87" s="35" t="n"/>
      <c r="W87" s="38">
        <f>IF(OR(U87="",V87="",I87="",J87="",K87="",Q87="",O87=""),"",IF(AND(I87&gt;=U87,J87&gt;=U87,K87&gt;=U87,M87&gt;=U87*3,Q87&gt;=4,O87&gt;=N87-1),"Sí","Aún no"))</f>
        <v/>
      </c>
      <c r="X87" s="10">
        <f>IF(W87="","Completa los datos clave",IF(W87="Sí","Puedes valorar un incremento pequeño",IF(OR(Q87&lt;3,O87&lt;N87-1),"Mantén o reduce y revisa técnica/esfuerzo","Mantén y acumula repeticiones de calidad")))</f>
        <v/>
      </c>
      <c r="Y87" s="6" t="n"/>
      <c r="Z87" s="6" t="n"/>
    </row>
    <row r="88">
      <c r="A88" s="39" t="n"/>
      <c r="B88" s="40" t="n"/>
      <c r="C88" s="13" t="n"/>
      <c r="D88" s="40" t="n"/>
      <c r="E88" s="13" t="n"/>
      <c r="F88" s="13" t="n"/>
      <c r="G88" s="41" t="n"/>
      <c r="H88" s="13" t="n"/>
      <c r="I88" s="42" t="n"/>
      <c r="J88" s="42" t="n"/>
      <c r="K88" s="42" t="n"/>
      <c r="L88" s="42" t="n"/>
      <c r="M88" s="38">
        <f>IF(COUNTA(I88:L88)=0,"",SUM(I88:L88))</f>
        <v/>
      </c>
      <c r="N88" s="40" t="n"/>
      <c r="O88" s="40" t="n"/>
      <c r="P88" s="40" t="n"/>
      <c r="Q88" s="40" t="n"/>
      <c r="R88" s="40" t="n"/>
      <c r="S88" s="41" t="n"/>
      <c r="T88" s="40" t="n"/>
      <c r="U88" s="40" t="n"/>
      <c r="V88" s="40" t="n"/>
      <c r="W88" s="38">
        <f>IF(OR(U88="",V88="",I88="",J88="",K88="",Q88="",O88=""),"",IF(AND(I88&gt;=U88,J88&gt;=U88,K88&gt;=U88,M88&gt;=U88*3,Q88&gt;=4,O88&gt;=N88-1),"Sí","Aún no"))</f>
        <v/>
      </c>
      <c r="X88" s="10">
        <f>IF(W88="","Completa los datos clave",IF(W88="Sí","Puedes valorar un incremento pequeño",IF(OR(Q88&lt;3,O88&lt;N88-1),"Mantén o reduce y revisa técnica/esfuerzo","Mantén y acumula repeticiones de calidad")))</f>
        <v/>
      </c>
      <c r="Y88" s="13" t="n"/>
      <c r="Z88" s="13" t="n"/>
    </row>
    <row r="89">
      <c r="A89" s="34" t="n"/>
      <c r="B89" s="35" t="n"/>
      <c r="C89" s="6" t="n"/>
      <c r="D89" s="35" t="n"/>
      <c r="E89" s="6" t="n"/>
      <c r="F89" s="6" t="n"/>
      <c r="G89" s="36" t="n"/>
      <c r="H89" s="6" t="n"/>
      <c r="I89" s="37" t="n"/>
      <c r="J89" s="37" t="n"/>
      <c r="K89" s="37" t="n"/>
      <c r="L89" s="37" t="n"/>
      <c r="M89" s="38">
        <f>IF(COUNTA(I89:L89)=0,"",SUM(I89:L89))</f>
        <v/>
      </c>
      <c r="N89" s="35" t="n"/>
      <c r="O89" s="35" t="n"/>
      <c r="P89" s="35" t="n"/>
      <c r="Q89" s="35" t="n"/>
      <c r="R89" s="35" t="n"/>
      <c r="S89" s="36" t="n"/>
      <c r="T89" s="35" t="n"/>
      <c r="U89" s="35" t="n"/>
      <c r="V89" s="35" t="n"/>
      <c r="W89" s="38">
        <f>IF(OR(U89="",V89="",I89="",J89="",K89="",Q89="",O89=""),"",IF(AND(I89&gt;=U89,J89&gt;=U89,K89&gt;=U89,M89&gt;=U89*3,Q89&gt;=4,O89&gt;=N89-1),"Sí","Aún no"))</f>
        <v/>
      </c>
      <c r="X89" s="10">
        <f>IF(W89="","Completa los datos clave",IF(W89="Sí","Puedes valorar un incremento pequeño",IF(OR(Q89&lt;3,O89&lt;N89-1),"Mantén o reduce y revisa técnica/esfuerzo","Mantén y acumula repeticiones de calidad")))</f>
        <v/>
      </c>
      <c r="Y89" s="6" t="n"/>
      <c r="Z89" s="6" t="n"/>
    </row>
    <row r="90">
      <c r="A90" s="39" t="n"/>
      <c r="B90" s="40" t="n"/>
      <c r="C90" s="13" t="n"/>
      <c r="D90" s="40" t="n"/>
      <c r="E90" s="13" t="n"/>
      <c r="F90" s="13" t="n"/>
      <c r="G90" s="41" t="n"/>
      <c r="H90" s="13" t="n"/>
      <c r="I90" s="42" t="n"/>
      <c r="J90" s="42" t="n"/>
      <c r="K90" s="42" t="n"/>
      <c r="L90" s="42" t="n"/>
      <c r="M90" s="38">
        <f>IF(COUNTA(I90:L90)=0,"",SUM(I90:L90))</f>
        <v/>
      </c>
      <c r="N90" s="40" t="n"/>
      <c r="O90" s="40" t="n"/>
      <c r="P90" s="40" t="n"/>
      <c r="Q90" s="40" t="n"/>
      <c r="R90" s="40" t="n"/>
      <c r="S90" s="41" t="n"/>
      <c r="T90" s="40" t="n"/>
      <c r="U90" s="40" t="n"/>
      <c r="V90" s="40" t="n"/>
      <c r="W90" s="38">
        <f>IF(OR(U90="",V90="",I90="",J90="",K90="",Q90="",O90=""),"",IF(AND(I90&gt;=U90,J90&gt;=U90,K90&gt;=U90,M90&gt;=U90*3,Q90&gt;=4,O90&gt;=N90-1),"Sí","Aún no"))</f>
        <v/>
      </c>
      <c r="X90" s="10">
        <f>IF(W90="","Completa los datos clave",IF(W90="Sí","Puedes valorar un incremento pequeño",IF(OR(Q90&lt;3,O90&lt;N90-1),"Mantén o reduce y revisa técnica/esfuerzo","Mantén y acumula repeticiones de calidad")))</f>
        <v/>
      </c>
      <c r="Y90" s="13" t="n"/>
      <c r="Z90" s="13" t="n"/>
    </row>
    <row r="91">
      <c r="A91" s="34" t="n"/>
      <c r="B91" s="35" t="n"/>
      <c r="C91" s="6" t="n"/>
      <c r="D91" s="35" t="n"/>
      <c r="E91" s="6" t="n"/>
      <c r="F91" s="6" t="n"/>
      <c r="G91" s="36" t="n"/>
      <c r="H91" s="6" t="n"/>
      <c r="I91" s="37" t="n"/>
      <c r="J91" s="37" t="n"/>
      <c r="K91" s="37" t="n"/>
      <c r="L91" s="37" t="n"/>
      <c r="M91" s="38">
        <f>IF(COUNTA(I91:L91)=0,"",SUM(I91:L91))</f>
        <v/>
      </c>
      <c r="N91" s="35" t="n"/>
      <c r="O91" s="35" t="n"/>
      <c r="P91" s="35" t="n"/>
      <c r="Q91" s="35" t="n"/>
      <c r="R91" s="35" t="n"/>
      <c r="S91" s="36" t="n"/>
      <c r="T91" s="35" t="n"/>
      <c r="U91" s="35" t="n"/>
      <c r="V91" s="35" t="n"/>
      <c r="W91" s="38">
        <f>IF(OR(U91="",V91="",I91="",J91="",K91="",Q91="",O91=""),"",IF(AND(I91&gt;=U91,J91&gt;=U91,K91&gt;=U91,M91&gt;=U91*3,Q91&gt;=4,O91&gt;=N91-1),"Sí","Aún no"))</f>
        <v/>
      </c>
      <c r="X91" s="10">
        <f>IF(W91="","Completa los datos clave",IF(W91="Sí","Puedes valorar un incremento pequeño",IF(OR(Q91&lt;3,O91&lt;N91-1),"Mantén o reduce y revisa técnica/esfuerzo","Mantén y acumula repeticiones de calidad")))</f>
        <v/>
      </c>
      <c r="Y91" s="6" t="n"/>
      <c r="Z91" s="6" t="n"/>
    </row>
    <row r="92">
      <c r="A92" s="39" t="n"/>
      <c r="B92" s="40" t="n"/>
      <c r="C92" s="13" t="n"/>
      <c r="D92" s="40" t="n"/>
      <c r="E92" s="13" t="n"/>
      <c r="F92" s="13" t="n"/>
      <c r="G92" s="41" t="n"/>
      <c r="H92" s="13" t="n"/>
      <c r="I92" s="42" t="n"/>
      <c r="J92" s="42" t="n"/>
      <c r="K92" s="42" t="n"/>
      <c r="L92" s="42" t="n"/>
      <c r="M92" s="38">
        <f>IF(COUNTA(I92:L92)=0,"",SUM(I92:L92))</f>
        <v/>
      </c>
      <c r="N92" s="40" t="n"/>
      <c r="O92" s="40" t="n"/>
      <c r="P92" s="40" t="n"/>
      <c r="Q92" s="40" t="n"/>
      <c r="R92" s="40" t="n"/>
      <c r="S92" s="41" t="n"/>
      <c r="T92" s="40" t="n"/>
      <c r="U92" s="40" t="n"/>
      <c r="V92" s="40" t="n"/>
      <c r="W92" s="38">
        <f>IF(OR(U92="",V92="",I92="",J92="",K92="",Q92="",O92=""),"",IF(AND(I92&gt;=U92,J92&gt;=U92,K92&gt;=U92,M92&gt;=U92*3,Q92&gt;=4,O92&gt;=N92-1),"Sí","Aún no"))</f>
        <v/>
      </c>
      <c r="X92" s="10">
        <f>IF(W92="","Completa los datos clave",IF(W92="Sí","Puedes valorar un incremento pequeño",IF(OR(Q92&lt;3,O92&lt;N92-1),"Mantén o reduce y revisa técnica/esfuerzo","Mantén y acumula repeticiones de calidad")))</f>
        <v/>
      </c>
      <c r="Y92" s="13" t="n"/>
      <c r="Z92" s="13" t="n"/>
    </row>
    <row r="93">
      <c r="A93" s="34" t="n"/>
      <c r="B93" s="35" t="n"/>
      <c r="C93" s="6" t="n"/>
      <c r="D93" s="35" t="n"/>
      <c r="E93" s="6" t="n"/>
      <c r="F93" s="6" t="n"/>
      <c r="G93" s="36" t="n"/>
      <c r="H93" s="6" t="n"/>
      <c r="I93" s="37" t="n"/>
      <c r="J93" s="37" t="n"/>
      <c r="K93" s="37" t="n"/>
      <c r="L93" s="37" t="n"/>
      <c r="M93" s="38">
        <f>IF(COUNTA(I93:L93)=0,"",SUM(I93:L93))</f>
        <v/>
      </c>
      <c r="N93" s="35" t="n"/>
      <c r="O93" s="35" t="n"/>
      <c r="P93" s="35" t="n"/>
      <c r="Q93" s="35" t="n"/>
      <c r="R93" s="35" t="n"/>
      <c r="S93" s="36" t="n"/>
      <c r="T93" s="35" t="n"/>
      <c r="U93" s="35" t="n"/>
      <c r="V93" s="35" t="n"/>
      <c r="W93" s="38">
        <f>IF(OR(U93="",V93="",I93="",J93="",K93="",Q93="",O93=""),"",IF(AND(I93&gt;=U93,J93&gt;=U93,K93&gt;=U93,M93&gt;=U93*3,Q93&gt;=4,O93&gt;=N93-1),"Sí","Aún no"))</f>
        <v/>
      </c>
      <c r="X93" s="10">
        <f>IF(W93="","Completa los datos clave",IF(W93="Sí","Puedes valorar un incremento pequeño",IF(OR(Q93&lt;3,O93&lt;N93-1),"Mantén o reduce y revisa técnica/esfuerzo","Mantén y acumula repeticiones de calidad")))</f>
        <v/>
      </c>
      <c r="Y93" s="6" t="n"/>
      <c r="Z93" s="6" t="n"/>
    </row>
    <row r="94">
      <c r="A94" s="39" t="n"/>
      <c r="B94" s="40" t="n"/>
      <c r="C94" s="13" t="n"/>
      <c r="D94" s="40" t="n"/>
      <c r="E94" s="13" t="n"/>
      <c r="F94" s="13" t="n"/>
      <c r="G94" s="41" t="n"/>
      <c r="H94" s="13" t="n"/>
      <c r="I94" s="42" t="n"/>
      <c r="J94" s="42" t="n"/>
      <c r="K94" s="42" t="n"/>
      <c r="L94" s="42" t="n"/>
      <c r="M94" s="38">
        <f>IF(COUNTA(I94:L94)=0,"",SUM(I94:L94))</f>
        <v/>
      </c>
      <c r="N94" s="40" t="n"/>
      <c r="O94" s="40" t="n"/>
      <c r="P94" s="40" t="n"/>
      <c r="Q94" s="40" t="n"/>
      <c r="R94" s="40" t="n"/>
      <c r="S94" s="41" t="n"/>
      <c r="T94" s="40" t="n"/>
      <c r="U94" s="40" t="n"/>
      <c r="V94" s="40" t="n"/>
      <c r="W94" s="38">
        <f>IF(OR(U94="",V94="",I94="",J94="",K94="",Q94="",O94=""),"",IF(AND(I94&gt;=U94,J94&gt;=U94,K94&gt;=U94,M94&gt;=U94*3,Q94&gt;=4,O94&gt;=N94-1),"Sí","Aún no"))</f>
        <v/>
      </c>
      <c r="X94" s="10">
        <f>IF(W94="","Completa los datos clave",IF(W94="Sí","Puedes valorar un incremento pequeño",IF(OR(Q94&lt;3,O94&lt;N94-1),"Mantén o reduce y revisa técnica/esfuerzo","Mantén y acumula repeticiones de calidad")))</f>
        <v/>
      </c>
      <c r="Y94" s="13" t="n"/>
      <c r="Z94" s="13" t="n"/>
    </row>
    <row r="95">
      <c r="A95" s="34" t="n"/>
      <c r="B95" s="35" t="n"/>
      <c r="C95" s="6" t="n"/>
      <c r="D95" s="35" t="n"/>
      <c r="E95" s="6" t="n"/>
      <c r="F95" s="6" t="n"/>
      <c r="G95" s="36" t="n"/>
      <c r="H95" s="6" t="n"/>
      <c r="I95" s="37" t="n"/>
      <c r="J95" s="37" t="n"/>
      <c r="K95" s="37" t="n"/>
      <c r="L95" s="37" t="n"/>
      <c r="M95" s="38">
        <f>IF(COUNTA(I95:L95)=0,"",SUM(I95:L95))</f>
        <v/>
      </c>
      <c r="N95" s="35" t="n"/>
      <c r="O95" s="35" t="n"/>
      <c r="P95" s="35" t="n"/>
      <c r="Q95" s="35" t="n"/>
      <c r="R95" s="35" t="n"/>
      <c r="S95" s="36" t="n"/>
      <c r="T95" s="35" t="n"/>
      <c r="U95" s="35" t="n"/>
      <c r="V95" s="35" t="n"/>
      <c r="W95" s="38">
        <f>IF(OR(U95="",V95="",I95="",J95="",K95="",Q95="",O95=""),"",IF(AND(I95&gt;=U95,J95&gt;=U95,K95&gt;=U95,M95&gt;=U95*3,Q95&gt;=4,O95&gt;=N95-1),"Sí","Aún no"))</f>
        <v/>
      </c>
      <c r="X95" s="10">
        <f>IF(W95="","Completa los datos clave",IF(W95="Sí","Puedes valorar un incremento pequeño",IF(OR(Q95&lt;3,O95&lt;N95-1),"Mantén o reduce y revisa técnica/esfuerzo","Mantén y acumula repeticiones de calidad")))</f>
        <v/>
      </c>
      <c r="Y95" s="6" t="n"/>
      <c r="Z95" s="6" t="n"/>
    </row>
    <row r="96">
      <c r="A96" s="39" t="n"/>
      <c r="B96" s="40" t="n"/>
      <c r="C96" s="13" t="n"/>
      <c r="D96" s="40" t="n"/>
      <c r="E96" s="13" t="n"/>
      <c r="F96" s="13" t="n"/>
      <c r="G96" s="41" t="n"/>
      <c r="H96" s="13" t="n"/>
      <c r="I96" s="42" t="n"/>
      <c r="J96" s="42" t="n"/>
      <c r="K96" s="42" t="n"/>
      <c r="L96" s="42" t="n"/>
      <c r="M96" s="38">
        <f>IF(COUNTA(I96:L96)=0,"",SUM(I96:L96))</f>
        <v/>
      </c>
      <c r="N96" s="40" t="n"/>
      <c r="O96" s="40" t="n"/>
      <c r="P96" s="40" t="n"/>
      <c r="Q96" s="40" t="n"/>
      <c r="R96" s="40" t="n"/>
      <c r="S96" s="41" t="n"/>
      <c r="T96" s="40" t="n"/>
      <c r="U96" s="40" t="n"/>
      <c r="V96" s="40" t="n"/>
      <c r="W96" s="38">
        <f>IF(OR(U96="",V96="",I96="",J96="",K96="",Q96="",O96=""),"",IF(AND(I96&gt;=U96,J96&gt;=U96,K96&gt;=U96,M96&gt;=U96*3,Q96&gt;=4,O96&gt;=N96-1),"Sí","Aún no"))</f>
        <v/>
      </c>
      <c r="X96" s="10">
        <f>IF(W96="","Completa los datos clave",IF(W96="Sí","Puedes valorar un incremento pequeño",IF(OR(Q96&lt;3,O96&lt;N96-1),"Mantén o reduce y revisa técnica/esfuerzo","Mantén y acumula repeticiones de calidad")))</f>
        <v/>
      </c>
      <c r="Y96" s="13" t="n"/>
      <c r="Z96" s="13" t="n"/>
    </row>
    <row r="97">
      <c r="A97" s="34" t="n"/>
      <c r="B97" s="35" t="n"/>
      <c r="C97" s="6" t="n"/>
      <c r="D97" s="35" t="n"/>
      <c r="E97" s="6" t="n"/>
      <c r="F97" s="6" t="n"/>
      <c r="G97" s="36" t="n"/>
      <c r="H97" s="6" t="n"/>
      <c r="I97" s="37" t="n"/>
      <c r="J97" s="37" t="n"/>
      <c r="K97" s="37" t="n"/>
      <c r="L97" s="37" t="n"/>
      <c r="M97" s="38">
        <f>IF(COUNTA(I97:L97)=0,"",SUM(I97:L97))</f>
        <v/>
      </c>
      <c r="N97" s="35" t="n"/>
      <c r="O97" s="35" t="n"/>
      <c r="P97" s="35" t="n"/>
      <c r="Q97" s="35" t="n"/>
      <c r="R97" s="35" t="n"/>
      <c r="S97" s="36" t="n"/>
      <c r="T97" s="35" t="n"/>
      <c r="U97" s="35" t="n"/>
      <c r="V97" s="35" t="n"/>
      <c r="W97" s="38">
        <f>IF(OR(U97="",V97="",I97="",J97="",K97="",Q97="",O97=""),"",IF(AND(I97&gt;=U97,J97&gt;=U97,K97&gt;=U97,M97&gt;=U97*3,Q97&gt;=4,O97&gt;=N97-1),"Sí","Aún no"))</f>
        <v/>
      </c>
      <c r="X97" s="10">
        <f>IF(W97="","Completa los datos clave",IF(W97="Sí","Puedes valorar un incremento pequeño",IF(OR(Q97&lt;3,O97&lt;N97-1),"Mantén o reduce y revisa técnica/esfuerzo","Mantén y acumula repeticiones de calidad")))</f>
        <v/>
      </c>
      <c r="Y97" s="6" t="n"/>
      <c r="Z97" s="6" t="n"/>
    </row>
    <row r="98">
      <c r="A98" s="39" t="n"/>
      <c r="B98" s="40" t="n"/>
      <c r="C98" s="13" t="n"/>
      <c r="D98" s="40" t="n"/>
      <c r="E98" s="13" t="n"/>
      <c r="F98" s="13" t="n"/>
      <c r="G98" s="41" t="n"/>
      <c r="H98" s="13" t="n"/>
      <c r="I98" s="42" t="n"/>
      <c r="J98" s="42" t="n"/>
      <c r="K98" s="42" t="n"/>
      <c r="L98" s="42" t="n"/>
      <c r="M98" s="38">
        <f>IF(COUNTA(I98:L98)=0,"",SUM(I98:L98))</f>
        <v/>
      </c>
      <c r="N98" s="40" t="n"/>
      <c r="O98" s="40" t="n"/>
      <c r="P98" s="40" t="n"/>
      <c r="Q98" s="40" t="n"/>
      <c r="R98" s="40" t="n"/>
      <c r="S98" s="41" t="n"/>
      <c r="T98" s="40" t="n"/>
      <c r="U98" s="40" t="n"/>
      <c r="V98" s="40" t="n"/>
      <c r="W98" s="38">
        <f>IF(OR(U98="",V98="",I98="",J98="",K98="",Q98="",O98=""),"",IF(AND(I98&gt;=U98,J98&gt;=U98,K98&gt;=U98,M98&gt;=U98*3,Q98&gt;=4,O98&gt;=N98-1),"Sí","Aún no"))</f>
        <v/>
      </c>
      <c r="X98" s="10">
        <f>IF(W98="","Completa los datos clave",IF(W98="Sí","Puedes valorar un incremento pequeño",IF(OR(Q98&lt;3,O98&lt;N98-1),"Mantén o reduce y revisa técnica/esfuerzo","Mantén y acumula repeticiones de calidad")))</f>
        <v/>
      </c>
      <c r="Y98" s="13" t="n"/>
      <c r="Z98" s="13" t="n"/>
    </row>
    <row r="99">
      <c r="A99" s="34" t="n"/>
      <c r="B99" s="35" t="n"/>
      <c r="C99" s="6" t="n"/>
      <c r="D99" s="35" t="n"/>
      <c r="E99" s="6" t="n"/>
      <c r="F99" s="6" t="n"/>
      <c r="G99" s="36" t="n"/>
      <c r="H99" s="6" t="n"/>
      <c r="I99" s="37" t="n"/>
      <c r="J99" s="37" t="n"/>
      <c r="K99" s="37" t="n"/>
      <c r="L99" s="37" t="n"/>
      <c r="M99" s="38">
        <f>IF(COUNTA(I99:L99)=0,"",SUM(I99:L99))</f>
        <v/>
      </c>
      <c r="N99" s="35" t="n"/>
      <c r="O99" s="35" t="n"/>
      <c r="P99" s="35" t="n"/>
      <c r="Q99" s="35" t="n"/>
      <c r="R99" s="35" t="n"/>
      <c r="S99" s="36" t="n"/>
      <c r="T99" s="35" t="n"/>
      <c r="U99" s="35" t="n"/>
      <c r="V99" s="35" t="n"/>
      <c r="W99" s="38">
        <f>IF(OR(U99="",V99="",I99="",J99="",K99="",Q99="",O99=""),"",IF(AND(I99&gt;=U99,J99&gt;=U99,K99&gt;=U99,M99&gt;=U99*3,Q99&gt;=4,O99&gt;=N99-1),"Sí","Aún no"))</f>
        <v/>
      </c>
      <c r="X99" s="10">
        <f>IF(W99="","Completa los datos clave",IF(W99="Sí","Puedes valorar un incremento pequeño",IF(OR(Q99&lt;3,O99&lt;N99-1),"Mantén o reduce y revisa técnica/esfuerzo","Mantén y acumula repeticiones de calidad")))</f>
        <v/>
      </c>
      <c r="Y99" s="6" t="n"/>
      <c r="Z99" s="6" t="n"/>
    </row>
    <row r="100">
      <c r="A100" s="39" t="n"/>
      <c r="B100" s="40" t="n"/>
      <c r="C100" s="13" t="n"/>
      <c r="D100" s="40" t="n"/>
      <c r="E100" s="13" t="n"/>
      <c r="F100" s="13" t="n"/>
      <c r="G100" s="41" t="n"/>
      <c r="H100" s="13" t="n"/>
      <c r="I100" s="42" t="n"/>
      <c r="J100" s="42" t="n"/>
      <c r="K100" s="42" t="n"/>
      <c r="L100" s="42" t="n"/>
      <c r="M100" s="38">
        <f>IF(COUNTA(I100:L100)=0,"",SUM(I100:L100))</f>
        <v/>
      </c>
      <c r="N100" s="40" t="n"/>
      <c r="O100" s="40" t="n"/>
      <c r="P100" s="40" t="n"/>
      <c r="Q100" s="40" t="n"/>
      <c r="R100" s="40" t="n"/>
      <c r="S100" s="41" t="n"/>
      <c r="T100" s="40" t="n"/>
      <c r="U100" s="40" t="n"/>
      <c r="V100" s="40" t="n"/>
      <c r="W100" s="38">
        <f>IF(OR(U100="",V100="",I100="",J100="",K100="",Q100="",O100=""),"",IF(AND(I100&gt;=U100,J100&gt;=U100,K100&gt;=U100,M100&gt;=U100*3,Q100&gt;=4,O100&gt;=N100-1),"Sí","Aún no"))</f>
        <v/>
      </c>
      <c r="X100" s="10">
        <f>IF(W100="","Completa los datos clave",IF(W100="Sí","Puedes valorar un incremento pequeño",IF(OR(Q100&lt;3,O100&lt;N100-1),"Mantén o reduce y revisa técnica/esfuerzo","Mantén y acumula repeticiones de calidad")))</f>
        <v/>
      </c>
      <c r="Y100" s="13" t="n"/>
      <c r="Z100" s="13" t="n"/>
    </row>
    <row r="101">
      <c r="A101" s="34" t="n"/>
      <c r="B101" s="35" t="n"/>
      <c r="C101" s="6" t="n"/>
      <c r="D101" s="35" t="n"/>
      <c r="E101" s="6" t="n"/>
      <c r="F101" s="6" t="n"/>
      <c r="G101" s="36" t="n"/>
      <c r="H101" s="6" t="n"/>
      <c r="I101" s="37" t="n"/>
      <c r="J101" s="37" t="n"/>
      <c r="K101" s="37" t="n"/>
      <c r="L101" s="37" t="n"/>
      <c r="M101" s="38">
        <f>IF(COUNTA(I101:L101)=0,"",SUM(I101:L101))</f>
        <v/>
      </c>
      <c r="N101" s="35" t="n"/>
      <c r="O101" s="35" t="n"/>
      <c r="P101" s="35" t="n"/>
      <c r="Q101" s="35" t="n"/>
      <c r="R101" s="35" t="n"/>
      <c r="S101" s="36" t="n"/>
      <c r="T101" s="35" t="n"/>
      <c r="U101" s="35" t="n"/>
      <c r="V101" s="35" t="n"/>
      <c r="W101" s="38">
        <f>IF(OR(U101="",V101="",I101="",J101="",K101="",Q101="",O101=""),"",IF(AND(I101&gt;=U101,J101&gt;=U101,K101&gt;=U101,M101&gt;=U101*3,Q101&gt;=4,O101&gt;=N101-1),"Sí","Aún no"))</f>
        <v/>
      </c>
      <c r="X101" s="10">
        <f>IF(W101="","Completa los datos clave",IF(W101="Sí","Puedes valorar un incremento pequeño",IF(OR(Q101&lt;3,O101&lt;N101-1),"Mantén o reduce y revisa técnica/esfuerzo","Mantén y acumula repeticiones de calidad")))</f>
        <v/>
      </c>
      <c r="Y101" s="6" t="n"/>
      <c r="Z101" s="6" t="n"/>
    </row>
    <row r="102">
      <c r="A102" s="39" t="n"/>
      <c r="B102" s="40" t="n"/>
      <c r="C102" s="13" t="n"/>
      <c r="D102" s="40" t="n"/>
      <c r="E102" s="13" t="n"/>
      <c r="F102" s="13" t="n"/>
      <c r="G102" s="41" t="n"/>
      <c r="H102" s="13" t="n"/>
      <c r="I102" s="42" t="n"/>
      <c r="J102" s="42" t="n"/>
      <c r="K102" s="42" t="n"/>
      <c r="L102" s="42" t="n"/>
      <c r="M102" s="38">
        <f>IF(COUNTA(I102:L102)=0,"",SUM(I102:L102))</f>
        <v/>
      </c>
      <c r="N102" s="40" t="n"/>
      <c r="O102" s="40" t="n"/>
      <c r="P102" s="40" t="n"/>
      <c r="Q102" s="40" t="n"/>
      <c r="R102" s="40" t="n"/>
      <c r="S102" s="41" t="n"/>
      <c r="T102" s="40" t="n"/>
      <c r="U102" s="40" t="n"/>
      <c r="V102" s="40" t="n"/>
      <c r="W102" s="38">
        <f>IF(OR(U102="",V102="",I102="",J102="",K102="",Q102="",O102=""),"",IF(AND(I102&gt;=U102,J102&gt;=U102,K102&gt;=U102,M102&gt;=U102*3,Q102&gt;=4,O102&gt;=N102-1),"Sí","Aún no"))</f>
        <v/>
      </c>
      <c r="X102" s="10">
        <f>IF(W102="","Completa los datos clave",IF(W102="Sí","Puedes valorar un incremento pequeño",IF(OR(Q102&lt;3,O102&lt;N102-1),"Mantén o reduce y revisa técnica/esfuerzo","Mantén y acumula repeticiones de calidad")))</f>
        <v/>
      </c>
      <c r="Y102" s="13" t="n"/>
      <c r="Z102" s="13" t="n"/>
    </row>
    <row r="103">
      <c r="A103" s="34" t="n"/>
      <c r="B103" s="35" t="n"/>
      <c r="C103" s="6" t="n"/>
      <c r="D103" s="35" t="n"/>
      <c r="E103" s="6" t="n"/>
      <c r="F103" s="6" t="n"/>
      <c r="G103" s="36" t="n"/>
      <c r="H103" s="6" t="n"/>
      <c r="I103" s="37" t="n"/>
      <c r="J103" s="37" t="n"/>
      <c r="K103" s="37" t="n"/>
      <c r="L103" s="37" t="n"/>
      <c r="M103" s="38">
        <f>IF(COUNTA(I103:L103)=0,"",SUM(I103:L103))</f>
        <v/>
      </c>
      <c r="N103" s="35" t="n"/>
      <c r="O103" s="35" t="n"/>
      <c r="P103" s="35" t="n"/>
      <c r="Q103" s="35" t="n"/>
      <c r="R103" s="35" t="n"/>
      <c r="S103" s="36" t="n"/>
      <c r="T103" s="35" t="n"/>
      <c r="U103" s="35" t="n"/>
      <c r="V103" s="35" t="n"/>
      <c r="W103" s="38">
        <f>IF(OR(U103="",V103="",I103="",J103="",K103="",Q103="",O103=""),"",IF(AND(I103&gt;=U103,J103&gt;=U103,K103&gt;=U103,M103&gt;=U103*3,Q103&gt;=4,O103&gt;=N103-1),"Sí","Aún no"))</f>
        <v/>
      </c>
      <c r="X103" s="10">
        <f>IF(W103="","Completa los datos clave",IF(W103="Sí","Puedes valorar un incremento pequeño",IF(OR(Q103&lt;3,O103&lt;N103-1),"Mantén o reduce y revisa técnica/esfuerzo","Mantén y acumula repeticiones de calidad")))</f>
        <v/>
      </c>
      <c r="Y103" s="6" t="n"/>
      <c r="Z103" s="6" t="n"/>
    </row>
    <row r="104">
      <c r="A104" s="39" t="n"/>
      <c r="B104" s="40" t="n"/>
      <c r="C104" s="13" t="n"/>
      <c r="D104" s="40" t="n"/>
      <c r="E104" s="13" t="n"/>
      <c r="F104" s="13" t="n"/>
      <c r="G104" s="41" t="n"/>
      <c r="H104" s="13" t="n"/>
      <c r="I104" s="42" t="n"/>
      <c r="J104" s="42" t="n"/>
      <c r="K104" s="42" t="n"/>
      <c r="L104" s="42" t="n"/>
      <c r="M104" s="38">
        <f>IF(COUNTA(I104:L104)=0,"",SUM(I104:L104))</f>
        <v/>
      </c>
      <c r="N104" s="40" t="n"/>
      <c r="O104" s="40" t="n"/>
      <c r="P104" s="40" t="n"/>
      <c r="Q104" s="40" t="n"/>
      <c r="R104" s="40" t="n"/>
      <c r="S104" s="41" t="n"/>
      <c r="T104" s="40" t="n"/>
      <c r="U104" s="40" t="n"/>
      <c r="V104" s="40" t="n"/>
      <c r="W104" s="38">
        <f>IF(OR(U104="",V104="",I104="",J104="",K104="",Q104="",O104=""),"",IF(AND(I104&gt;=U104,J104&gt;=U104,K104&gt;=U104,M104&gt;=U104*3,Q104&gt;=4,O104&gt;=N104-1),"Sí","Aún no"))</f>
        <v/>
      </c>
      <c r="X104" s="10">
        <f>IF(W104="","Completa los datos clave",IF(W104="Sí","Puedes valorar un incremento pequeño",IF(OR(Q104&lt;3,O104&lt;N104-1),"Mantén o reduce y revisa técnica/esfuerzo","Mantén y acumula repeticiones de calidad")))</f>
        <v/>
      </c>
      <c r="Y104" s="13" t="n"/>
      <c r="Z104" s="13" t="n"/>
    </row>
    <row r="105">
      <c r="A105" s="34" t="n"/>
      <c r="B105" s="35" t="n"/>
      <c r="C105" s="6" t="n"/>
      <c r="D105" s="35" t="n"/>
      <c r="E105" s="6" t="n"/>
      <c r="F105" s="6" t="n"/>
      <c r="G105" s="36" t="n"/>
      <c r="H105" s="6" t="n"/>
      <c r="I105" s="37" t="n"/>
      <c r="J105" s="37" t="n"/>
      <c r="K105" s="37" t="n"/>
      <c r="L105" s="37" t="n"/>
      <c r="M105" s="38">
        <f>IF(COUNTA(I105:L105)=0,"",SUM(I105:L105))</f>
        <v/>
      </c>
      <c r="N105" s="35" t="n"/>
      <c r="O105" s="35" t="n"/>
      <c r="P105" s="35" t="n"/>
      <c r="Q105" s="35" t="n"/>
      <c r="R105" s="35" t="n"/>
      <c r="S105" s="36" t="n"/>
      <c r="T105" s="35" t="n"/>
      <c r="U105" s="35" t="n"/>
      <c r="V105" s="35" t="n"/>
      <c r="W105" s="38">
        <f>IF(OR(U105="",V105="",I105="",J105="",K105="",Q105="",O105=""),"",IF(AND(I105&gt;=U105,J105&gt;=U105,K105&gt;=U105,M105&gt;=U105*3,Q105&gt;=4,O105&gt;=N105-1),"Sí","Aún no"))</f>
        <v/>
      </c>
      <c r="X105" s="10">
        <f>IF(W105="","Completa los datos clave",IF(W105="Sí","Puedes valorar un incremento pequeño",IF(OR(Q105&lt;3,O105&lt;N105-1),"Mantén o reduce y revisa técnica/esfuerzo","Mantén y acumula repeticiones de calidad")))</f>
        <v/>
      </c>
      <c r="Y105" s="6" t="n"/>
      <c r="Z105" s="6" t="n"/>
    </row>
    <row r="106">
      <c r="A106" s="39" t="n"/>
      <c r="B106" s="40" t="n"/>
      <c r="C106" s="13" t="n"/>
      <c r="D106" s="40" t="n"/>
      <c r="E106" s="13" t="n"/>
      <c r="F106" s="13" t="n"/>
      <c r="G106" s="41" t="n"/>
      <c r="H106" s="13" t="n"/>
      <c r="I106" s="42" t="n"/>
      <c r="J106" s="42" t="n"/>
      <c r="K106" s="42" t="n"/>
      <c r="L106" s="42" t="n"/>
      <c r="M106" s="38">
        <f>IF(COUNTA(I106:L106)=0,"",SUM(I106:L106))</f>
        <v/>
      </c>
      <c r="N106" s="40" t="n"/>
      <c r="O106" s="40" t="n"/>
      <c r="P106" s="40" t="n"/>
      <c r="Q106" s="40" t="n"/>
      <c r="R106" s="40" t="n"/>
      <c r="S106" s="41" t="n"/>
      <c r="T106" s="40" t="n"/>
      <c r="U106" s="40" t="n"/>
      <c r="V106" s="40" t="n"/>
      <c r="W106" s="38">
        <f>IF(OR(U106="",V106="",I106="",J106="",K106="",Q106="",O106=""),"",IF(AND(I106&gt;=U106,J106&gt;=U106,K106&gt;=U106,M106&gt;=U106*3,Q106&gt;=4,O106&gt;=N106-1),"Sí","Aún no"))</f>
        <v/>
      </c>
      <c r="X106" s="10">
        <f>IF(W106="","Completa los datos clave",IF(W106="Sí","Puedes valorar un incremento pequeño",IF(OR(Q106&lt;3,O106&lt;N106-1),"Mantén o reduce y revisa técnica/esfuerzo","Mantén y acumula repeticiones de calidad")))</f>
        <v/>
      </c>
      <c r="Y106" s="13" t="n"/>
      <c r="Z106" s="13" t="n"/>
    </row>
    <row r="107">
      <c r="A107" s="34" t="n"/>
      <c r="B107" s="35" t="n"/>
      <c r="C107" s="6" t="n"/>
      <c r="D107" s="35" t="n"/>
      <c r="E107" s="6" t="n"/>
      <c r="F107" s="6" t="n"/>
      <c r="G107" s="36" t="n"/>
      <c r="H107" s="6" t="n"/>
      <c r="I107" s="37" t="n"/>
      <c r="J107" s="37" t="n"/>
      <c r="K107" s="37" t="n"/>
      <c r="L107" s="37" t="n"/>
      <c r="M107" s="38">
        <f>IF(COUNTA(I107:L107)=0,"",SUM(I107:L107))</f>
        <v/>
      </c>
      <c r="N107" s="35" t="n"/>
      <c r="O107" s="35" t="n"/>
      <c r="P107" s="35" t="n"/>
      <c r="Q107" s="35" t="n"/>
      <c r="R107" s="35" t="n"/>
      <c r="S107" s="36" t="n"/>
      <c r="T107" s="35" t="n"/>
      <c r="U107" s="35" t="n"/>
      <c r="V107" s="35" t="n"/>
      <c r="W107" s="38">
        <f>IF(OR(U107="",V107="",I107="",J107="",K107="",Q107="",O107=""),"",IF(AND(I107&gt;=U107,J107&gt;=U107,K107&gt;=U107,M107&gt;=U107*3,Q107&gt;=4,O107&gt;=N107-1),"Sí","Aún no"))</f>
        <v/>
      </c>
      <c r="X107" s="10">
        <f>IF(W107="","Completa los datos clave",IF(W107="Sí","Puedes valorar un incremento pequeño",IF(OR(Q107&lt;3,O107&lt;N107-1),"Mantén o reduce y revisa técnica/esfuerzo","Mantén y acumula repeticiones de calidad")))</f>
        <v/>
      </c>
      <c r="Y107" s="6" t="n"/>
      <c r="Z107" s="6" t="n"/>
    </row>
    <row r="108">
      <c r="A108" s="39" t="n"/>
      <c r="B108" s="40" t="n"/>
      <c r="C108" s="13" t="n"/>
      <c r="D108" s="40" t="n"/>
      <c r="E108" s="13" t="n"/>
      <c r="F108" s="13" t="n"/>
      <c r="G108" s="41" t="n"/>
      <c r="H108" s="13" t="n"/>
      <c r="I108" s="42" t="n"/>
      <c r="J108" s="42" t="n"/>
      <c r="K108" s="42" t="n"/>
      <c r="L108" s="42" t="n"/>
      <c r="M108" s="38">
        <f>IF(COUNTA(I108:L108)=0,"",SUM(I108:L108))</f>
        <v/>
      </c>
      <c r="N108" s="40" t="n"/>
      <c r="O108" s="40" t="n"/>
      <c r="P108" s="40" t="n"/>
      <c r="Q108" s="40" t="n"/>
      <c r="R108" s="40" t="n"/>
      <c r="S108" s="41" t="n"/>
      <c r="T108" s="40" t="n"/>
      <c r="U108" s="40" t="n"/>
      <c r="V108" s="40" t="n"/>
      <c r="W108" s="38">
        <f>IF(OR(U108="",V108="",I108="",J108="",K108="",Q108="",O108=""),"",IF(AND(I108&gt;=U108,J108&gt;=U108,K108&gt;=U108,M108&gt;=U108*3,Q108&gt;=4,O108&gt;=N108-1),"Sí","Aún no"))</f>
        <v/>
      </c>
      <c r="X108" s="10">
        <f>IF(W108="","Completa los datos clave",IF(W108="Sí","Puedes valorar un incremento pequeño",IF(OR(Q108&lt;3,O108&lt;N108-1),"Mantén o reduce y revisa técnica/esfuerzo","Mantén y acumula repeticiones de calidad")))</f>
        <v/>
      </c>
      <c r="Y108" s="13" t="n"/>
      <c r="Z108" s="13" t="n"/>
    </row>
    <row r="109">
      <c r="A109" s="34" t="n"/>
      <c r="B109" s="35" t="n"/>
      <c r="C109" s="6" t="n"/>
      <c r="D109" s="35" t="n"/>
      <c r="E109" s="6" t="n"/>
      <c r="F109" s="6" t="n"/>
      <c r="G109" s="36" t="n"/>
      <c r="H109" s="6" t="n"/>
      <c r="I109" s="37" t="n"/>
      <c r="J109" s="37" t="n"/>
      <c r="K109" s="37" t="n"/>
      <c r="L109" s="37" t="n"/>
      <c r="M109" s="38">
        <f>IF(COUNTA(I109:L109)=0,"",SUM(I109:L109))</f>
        <v/>
      </c>
      <c r="N109" s="35" t="n"/>
      <c r="O109" s="35" t="n"/>
      <c r="P109" s="35" t="n"/>
      <c r="Q109" s="35" t="n"/>
      <c r="R109" s="35" t="n"/>
      <c r="S109" s="36" t="n"/>
      <c r="T109" s="35" t="n"/>
      <c r="U109" s="35" t="n"/>
      <c r="V109" s="35" t="n"/>
      <c r="W109" s="38">
        <f>IF(OR(U109="",V109="",I109="",J109="",K109="",Q109="",O109=""),"",IF(AND(I109&gt;=U109,J109&gt;=U109,K109&gt;=U109,M109&gt;=U109*3,Q109&gt;=4,O109&gt;=N109-1),"Sí","Aún no"))</f>
        <v/>
      </c>
      <c r="X109" s="10">
        <f>IF(W109="","Completa los datos clave",IF(W109="Sí","Puedes valorar un incremento pequeño",IF(OR(Q109&lt;3,O109&lt;N109-1),"Mantén o reduce y revisa técnica/esfuerzo","Mantén y acumula repeticiones de calidad")))</f>
        <v/>
      </c>
      <c r="Y109" s="6" t="n"/>
      <c r="Z109" s="6" t="n"/>
    </row>
    <row r="110">
      <c r="A110" s="39" t="n"/>
      <c r="B110" s="40" t="n"/>
      <c r="C110" s="13" t="n"/>
      <c r="D110" s="40" t="n"/>
      <c r="E110" s="13" t="n"/>
      <c r="F110" s="13" t="n"/>
      <c r="G110" s="41" t="n"/>
      <c r="H110" s="13" t="n"/>
      <c r="I110" s="42" t="n"/>
      <c r="J110" s="42" t="n"/>
      <c r="K110" s="42" t="n"/>
      <c r="L110" s="42" t="n"/>
      <c r="M110" s="38">
        <f>IF(COUNTA(I110:L110)=0,"",SUM(I110:L110))</f>
        <v/>
      </c>
      <c r="N110" s="40" t="n"/>
      <c r="O110" s="40" t="n"/>
      <c r="P110" s="40" t="n"/>
      <c r="Q110" s="40" t="n"/>
      <c r="R110" s="40" t="n"/>
      <c r="S110" s="41" t="n"/>
      <c r="T110" s="40" t="n"/>
      <c r="U110" s="40" t="n"/>
      <c r="V110" s="40" t="n"/>
      <c r="W110" s="38">
        <f>IF(OR(U110="",V110="",I110="",J110="",K110="",Q110="",O110=""),"",IF(AND(I110&gt;=U110,J110&gt;=U110,K110&gt;=U110,M110&gt;=U110*3,Q110&gt;=4,O110&gt;=N110-1),"Sí","Aún no"))</f>
        <v/>
      </c>
      <c r="X110" s="10">
        <f>IF(W110="","Completa los datos clave",IF(W110="Sí","Puedes valorar un incremento pequeño",IF(OR(Q110&lt;3,O110&lt;N110-1),"Mantén o reduce y revisa técnica/esfuerzo","Mantén y acumula repeticiones de calidad")))</f>
        <v/>
      </c>
      <c r="Y110" s="13" t="n"/>
      <c r="Z110" s="13" t="n"/>
    </row>
    <row r="111">
      <c r="A111" s="34" t="n"/>
      <c r="B111" s="35" t="n"/>
      <c r="C111" s="6" t="n"/>
      <c r="D111" s="35" t="n"/>
      <c r="E111" s="6" t="n"/>
      <c r="F111" s="6" t="n"/>
      <c r="G111" s="36" t="n"/>
      <c r="H111" s="6" t="n"/>
      <c r="I111" s="37" t="n"/>
      <c r="J111" s="37" t="n"/>
      <c r="K111" s="37" t="n"/>
      <c r="L111" s="37" t="n"/>
      <c r="M111" s="38">
        <f>IF(COUNTA(I111:L111)=0,"",SUM(I111:L111))</f>
        <v/>
      </c>
      <c r="N111" s="35" t="n"/>
      <c r="O111" s="35" t="n"/>
      <c r="P111" s="35" t="n"/>
      <c r="Q111" s="35" t="n"/>
      <c r="R111" s="35" t="n"/>
      <c r="S111" s="36" t="n"/>
      <c r="T111" s="35" t="n"/>
      <c r="U111" s="35" t="n"/>
      <c r="V111" s="35" t="n"/>
      <c r="W111" s="38">
        <f>IF(OR(U111="",V111="",I111="",J111="",K111="",Q111="",O111=""),"",IF(AND(I111&gt;=U111,J111&gt;=U111,K111&gt;=U111,M111&gt;=U111*3,Q111&gt;=4,O111&gt;=N111-1),"Sí","Aún no"))</f>
        <v/>
      </c>
      <c r="X111" s="10">
        <f>IF(W111="","Completa los datos clave",IF(W111="Sí","Puedes valorar un incremento pequeño",IF(OR(Q111&lt;3,O111&lt;N111-1),"Mantén o reduce y revisa técnica/esfuerzo","Mantén y acumula repeticiones de calidad")))</f>
        <v/>
      </c>
      <c r="Y111" s="6" t="n"/>
      <c r="Z111" s="6" t="n"/>
    </row>
    <row r="112">
      <c r="A112" s="39" t="n"/>
      <c r="B112" s="40" t="n"/>
      <c r="C112" s="13" t="n"/>
      <c r="D112" s="40" t="n"/>
      <c r="E112" s="13" t="n"/>
      <c r="F112" s="13" t="n"/>
      <c r="G112" s="41" t="n"/>
      <c r="H112" s="13" t="n"/>
      <c r="I112" s="42" t="n"/>
      <c r="J112" s="42" t="n"/>
      <c r="K112" s="42" t="n"/>
      <c r="L112" s="42" t="n"/>
      <c r="M112" s="38">
        <f>IF(COUNTA(I112:L112)=0,"",SUM(I112:L112))</f>
        <v/>
      </c>
      <c r="N112" s="40" t="n"/>
      <c r="O112" s="40" t="n"/>
      <c r="P112" s="40" t="n"/>
      <c r="Q112" s="40" t="n"/>
      <c r="R112" s="40" t="n"/>
      <c r="S112" s="41" t="n"/>
      <c r="T112" s="40" t="n"/>
      <c r="U112" s="40" t="n"/>
      <c r="V112" s="40" t="n"/>
      <c r="W112" s="38">
        <f>IF(OR(U112="",V112="",I112="",J112="",K112="",Q112="",O112=""),"",IF(AND(I112&gt;=U112,J112&gt;=U112,K112&gt;=U112,M112&gt;=U112*3,Q112&gt;=4,O112&gt;=N112-1),"Sí","Aún no"))</f>
        <v/>
      </c>
      <c r="X112" s="10">
        <f>IF(W112="","Completa los datos clave",IF(W112="Sí","Puedes valorar un incremento pequeño",IF(OR(Q112&lt;3,O112&lt;N112-1),"Mantén o reduce y revisa técnica/esfuerzo","Mantén y acumula repeticiones de calidad")))</f>
        <v/>
      </c>
      <c r="Y112" s="13" t="n"/>
      <c r="Z112" s="13" t="n"/>
    </row>
    <row r="113">
      <c r="A113" s="34" t="n"/>
      <c r="B113" s="35" t="n"/>
      <c r="C113" s="6" t="n"/>
      <c r="D113" s="35" t="n"/>
      <c r="E113" s="6" t="n"/>
      <c r="F113" s="6" t="n"/>
      <c r="G113" s="36" t="n"/>
      <c r="H113" s="6" t="n"/>
      <c r="I113" s="37" t="n"/>
      <c r="J113" s="37" t="n"/>
      <c r="K113" s="37" t="n"/>
      <c r="L113" s="37" t="n"/>
      <c r="M113" s="38">
        <f>IF(COUNTA(I113:L113)=0,"",SUM(I113:L113))</f>
        <v/>
      </c>
      <c r="N113" s="35" t="n"/>
      <c r="O113" s="35" t="n"/>
      <c r="P113" s="35" t="n"/>
      <c r="Q113" s="35" t="n"/>
      <c r="R113" s="35" t="n"/>
      <c r="S113" s="36" t="n"/>
      <c r="T113" s="35" t="n"/>
      <c r="U113" s="35" t="n"/>
      <c r="V113" s="35" t="n"/>
      <c r="W113" s="38">
        <f>IF(OR(U113="",V113="",I113="",J113="",K113="",Q113="",O113=""),"",IF(AND(I113&gt;=U113,J113&gt;=U113,K113&gt;=U113,M113&gt;=U113*3,Q113&gt;=4,O113&gt;=N113-1),"Sí","Aún no"))</f>
        <v/>
      </c>
      <c r="X113" s="10">
        <f>IF(W113="","Completa los datos clave",IF(W113="Sí","Puedes valorar un incremento pequeño",IF(OR(Q113&lt;3,O113&lt;N113-1),"Mantén o reduce y revisa técnica/esfuerzo","Mantén y acumula repeticiones de calidad")))</f>
        <v/>
      </c>
      <c r="Y113" s="6" t="n"/>
      <c r="Z113" s="6" t="n"/>
    </row>
    <row r="114">
      <c r="A114" s="39" t="n"/>
      <c r="B114" s="40" t="n"/>
      <c r="C114" s="13" t="n"/>
      <c r="D114" s="40" t="n"/>
      <c r="E114" s="13" t="n"/>
      <c r="F114" s="13" t="n"/>
      <c r="G114" s="41" t="n"/>
      <c r="H114" s="13" t="n"/>
      <c r="I114" s="42" t="n"/>
      <c r="J114" s="42" t="n"/>
      <c r="K114" s="42" t="n"/>
      <c r="L114" s="42" t="n"/>
      <c r="M114" s="38">
        <f>IF(COUNTA(I114:L114)=0,"",SUM(I114:L114))</f>
        <v/>
      </c>
      <c r="N114" s="40" t="n"/>
      <c r="O114" s="40" t="n"/>
      <c r="P114" s="40" t="n"/>
      <c r="Q114" s="40" t="n"/>
      <c r="R114" s="40" t="n"/>
      <c r="S114" s="41" t="n"/>
      <c r="T114" s="40" t="n"/>
      <c r="U114" s="40" t="n"/>
      <c r="V114" s="40" t="n"/>
      <c r="W114" s="38">
        <f>IF(OR(U114="",V114="",I114="",J114="",K114="",Q114="",O114=""),"",IF(AND(I114&gt;=U114,J114&gt;=U114,K114&gt;=U114,M114&gt;=U114*3,Q114&gt;=4,O114&gt;=N114-1),"Sí","Aún no"))</f>
        <v/>
      </c>
      <c r="X114" s="10">
        <f>IF(W114="","Completa los datos clave",IF(W114="Sí","Puedes valorar un incremento pequeño",IF(OR(Q114&lt;3,O114&lt;N114-1),"Mantén o reduce y revisa técnica/esfuerzo","Mantén y acumula repeticiones de calidad")))</f>
        <v/>
      </c>
      <c r="Y114" s="13" t="n"/>
      <c r="Z114" s="13" t="n"/>
    </row>
    <row r="115">
      <c r="A115" s="34" t="n"/>
      <c r="B115" s="35" t="n"/>
      <c r="C115" s="6" t="n"/>
      <c r="D115" s="35" t="n"/>
      <c r="E115" s="6" t="n"/>
      <c r="F115" s="6" t="n"/>
      <c r="G115" s="36" t="n"/>
      <c r="H115" s="6" t="n"/>
      <c r="I115" s="37" t="n"/>
      <c r="J115" s="37" t="n"/>
      <c r="K115" s="37" t="n"/>
      <c r="L115" s="37" t="n"/>
      <c r="M115" s="38">
        <f>IF(COUNTA(I115:L115)=0,"",SUM(I115:L115))</f>
        <v/>
      </c>
      <c r="N115" s="35" t="n"/>
      <c r="O115" s="35" t="n"/>
      <c r="P115" s="35" t="n"/>
      <c r="Q115" s="35" t="n"/>
      <c r="R115" s="35" t="n"/>
      <c r="S115" s="36" t="n"/>
      <c r="T115" s="35" t="n"/>
      <c r="U115" s="35" t="n"/>
      <c r="V115" s="35" t="n"/>
      <c r="W115" s="38">
        <f>IF(OR(U115="",V115="",I115="",J115="",K115="",Q115="",O115=""),"",IF(AND(I115&gt;=U115,J115&gt;=U115,K115&gt;=U115,M115&gt;=U115*3,Q115&gt;=4,O115&gt;=N115-1),"Sí","Aún no"))</f>
        <v/>
      </c>
      <c r="X115" s="10">
        <f>IF(W115="","Completa los datos clave",IF(W115="Sí","Puedes valorar un incremento pequeño",IF(OR(Q115&lt;3,O115&lt;N115-1),"Mantén o reduce y revisa técnica/esfuerzo","Mantén y acumula repeticiones de calidad")))</f>
        <v/>
      </c>
      <c r="Y115" s="6" t="n"/>
      <c r="Z115" s="6" t="n"/>
    </row>
    <row r="116">
      <c r="A116" s="39" t="n"/>
      <c r="B116" s="40" t="n"/>
      <c r="C116" s="13" t="n"/>
      <c r="D116" s="40" t="n"/>
      <c r="E116" s="13" t="n"/>
      <c r="F116" s="13" t="n"/>
      <c r="G116" s="41" t="n"/>
      <c r="H116" s="13" t="n"/>
      <c r="I116" s="42" t="n"/>
      <c r="J116" s="42" t="n"/>
      <c r="K116" s="42" t="n"/>
      <c r="L116" s="42" t="n"/>
      <c r="M116" s="38">
        <f>IF(COUNTA(I116:L116)=0,"",SUM(I116:L116))</f>
        <v/>
      </c>
      <c r="N116" s="40" t="n"/>
      <c r="O116" s="40" t="n"/>
      <c r="P116" s="40" t="n"/>
      <c r="Q116" s="40" t="n"/>
      <c r="R116" s="40" t="n"/>
      <c r="S116" s="41" t="n"/>
      <c r="T116" s="40" t="n"/>
      <c r="U116" s="40" t="n"/>
      <c r="V116" s="40" t="n"/>
      <c r="W116" s="38">
        <f>IF(OR(U116="",V116="",I116="",J116="",K116="",Q116="",O116=""),"",IF(AND(I116&gt;=U116,J116&gt;=U116,K116&gt;=U116,M116&gt;=U116*3,Q116&gt;=4,O116&gt;=N116-1),"Sí","Aún no"))</f>
        <v/>
      </c>
      <c r="X116" s="10">
        <f>IF(W116="","Completa los datos clave",IF(W116="Sí","Puedes valorar un incremento pequeño",IF(OR(Q116&lt;3,O116&lt;N116-1),"Mantén o reduce y revisa técnica/esfuerzo","Mantén y acumula repeticiones de calidad")))</f>
        <v/>
      </c>
      <c r="Y116" s="13" t="n"/>
      <c r="Z116" s="13" t="n"/>
    </row>
    <row r="117">
      <c r="A117" s="34" t="n"/>
      <c r="B117" s="35" t="n"/>
      <c r="C117" s="6" t="n"/>
      <c r="D117" s="35" t="n"/>
      <c r="E117" s="6" t="n"/>
      <c r="F117" s="6" t="n"/>
      <c r="G117" s="36" t="n"/>
      <c r="H117" s="6" t="n"/>
      <c r="I117" s="37" t="n"/>
      <c r="J117" s="37" t="n"/>
      <c r="K117" s="37" t="n"/>
      <c r="L117" s="37" t="n"/>
      <c r="M117" s="38">
        <f>IF(COUNTA(I117:L117)=0,"",SUM(I117:L117))</f>
        <v/>
      </c>
      <c r="N117" s="35" t="n"/>
      <c r="O117" s="35" t="n"/>
      <c r="P117" s="35" t="n"/>
      <c r="Q117" s="35" t="n"/>
      <c r="R117" s="35" t="n"/>
      <c r="S117" s="36" t="n"/>
      <c r="T117" s="35" t="n"/>
      <c r="U117" s="35" t="n"/>
      <c r="V117" s="35" t="n"/>
      <c r="W117" s="38">
        <f>IF(OR(U117="",V117="",I117="",J117="",K117="",Q117="",O117=""),"",IF(AND(I117&gt;=U117,J117&gt;=U117,K117&gt;=U117,M117&gt;=U117*3,Q117&gt;=4,O117&gt;=N117-1),"Sí","Aún no"))</f>
        <v/>
      </c>
      <c r="X117" s="10">
        <f>IF(W117="","Completa los datos clave",IF(W117="Sí","Puedes valorar un incremento pequeño",IF(OR(Q117&lt;3,O117&lt;N117-1),"Mantén o reduce y revisa técnica/esfuerzo","Mantén y acumula repeticiones de calidad")))</f>
        <v/>
      </c>
      <c r="Y117" s="6" t="n"/>
      <c r="Z117" s="6" t="n"/>
    </row>
    <row r="118">
      <c r="A118" s="39" t="n"/>
      <c r="B118" s="40" t="n"/>
      <c r="C118" s="13" t="n"/>
      <c r="D118" s="40" t="n"/>
      <c r="E118" s="13" t="n"/>
      <c r="F118" s="13" t="n"/>
      <c r="G118" s="41" t="n"/>
      <c r="H118" s="13" t="n"/>
      <c r="I118" s="42" t="n"/>
      <c r="J118" s="42" t="n"/>
      <c r="K118" s="42" t="n"/>
      <c r="L118" s="42" t="n"/>
      <c r="M118" s="38">
        <f>IF(COUNTA(I118:L118)=0,"",SUM(I118:L118))</f>
        <v/>
      </c>
      <c r="N118" s="40" t="n"/>
      <c r="O118" s="40" t="n"/>
      <c r="P118" s="40" t="n"/>
      <c r="Q118" s="40" t="n"/>
      <c r="R118" s="40" t="n"/>
      <c r="S118" s="41" t="n"/>
      <c r="T118" s="40" t="n"/>
      <c r="U118" s="40" t="n"/>
      <c r="V118" s="40" t="n"/>
      <c r="W118" s="38">
        <f>IF(OR(U118="",V118="",I118="",J118="",K118="",Q118="",O118=""),"",IF(AND(I118&gt;=U118,J118&gt;=U118,K118&gt;=U118,M118&gt;=U118*3,Q118&gt;=4,O118&gt;=N118-1),"Sí","Aún no"))</f>
        <v/>
      </c>
      <c r="X118" s="10">
        <f>IF(W118="","Completa los datos clave",IF(W118="Sí","Puedes valorar un incremento pequeño",IF(OR(Q118&lt;3,O118&lt;N118-1),"Mantén o reduce y revisa técnica/esfuerzo","Mantén y acumula repeticiones de calidad")))</f>
        <v/>
      </c>
      <c r="Y118" s="13" t="n"/>
      <c r="Z118" s="13" t="n"/>
    </row>
    <row r="119">
      <c r="A119" s="34" t="n"/>
      <c r="B119" s="35" t="n"/>
      <c r="C119" s="6" t="n"/>
      <c r="D119" s="35" t="n"/>
      <c r="E119" s="6" t="n"/>
      <c r="F119" s="6" t="n"/>
      <c r="G119" s="36" t="n"/>
      <c r="H119" s="6" t="n"/>
      <c r="I119" s="37" t="n"/>
      <c r="J119" s="37" t="n"/>
      <c r="K119" s="37" t="n"/>
      <c r="L119" s="37" t="n"/>
      <c r="M119" s="38">
        <f>IF(COUNTA(I119:L119)=0,"",SUM(I119:L119))</f>
        <v/>
      </c>
      <c r="N119" s="35" t="n"/>
      <c r="O119" s="35" t="n"/>
      <c r="P119" s="35" t="n"/>
      <c r="Q119" s="35" t="n"/>
      <c r="R119" s="35" t="n"/>
      <c r="S119" s="36" t="n"/>
      <c r="T119" s="35" t="n"/>
      <c r="U119" s="35" t="n"/>
      <c r="V119" s="35" t="n"/>
      <c r="W119" s="38">
        <f>IF(OR(U119="",V119="",I119="",J119="",K119="",Q119="",O119=""),"",IF(AND(I119&gt;=U119,J119&gt;=U119,K119&gt;=U119,M119&gt;=U119*3,Q119&gt;=4,O119&gt;=N119-1),"Sí","Aún no"))</f>
        <v/>
      </c>
      <c r="X119" s="10">
        <f>IF(W119="","Completa los datos clave",IF(W119="Sí","Puedes valorar un incremento pequeño",IF(OR(Q119&lt;3,O119&lt;N119-1),"Mantén o reduce y revisa técnica/esfuerzo","Mantén y acumula repeticiones de calidad")))</f>
        <v/>
      </c>
      <c r="Y119" s="6" t="n"/>
      <c r="Z119" s="6" t="n"/>
    </row>
    <row r="120">
      <c r="A120" s="39" t="n"/>
      <c r="B120" s="40" t="n"/>
      <c r="C120" s="13" t="n"/>
      <c r="D120" s="40" t="n"/>
      <c r="E120" s="13" t="n"/>
      <c r="F120" s="13" t="n"/>
      <c r="G120" s="41" t="n"/>
      <c r="H120" s="13" t="n"/>
      <c r="I120" s="42" t="n"/>
      <c r="J120" s="42" t="n"/>
      <c r="K120" s="42" t="n"/>
      <c r="L120" s="42" t="n"/>
      <c r="M120" s="38">
        <f>IF(COUNTA(I120:L120)=0,"",SUM(I120:L120))</f>
        <v/>
      </c>
      <c r="N120" s="40" t="n"/>
      <c r="O120" s="40" t="n"/>
      <c r="P120" s="40" t="n"/>
      <c r="Q120" s="40" t="n"/>
      <c r="R120" s="40" t="n"/>
      <c r="S120" s="41" t="n"/>
      <c r="T120" s="40" t="n"/>
      <c r="U120" s="40" t="n"/>
      <c r="V120" s="40" t="n"/>
      <c r="W120" s="38">
        <f>IF(OR(U120="",V120="",I120="",J120="",K120="",Q120="",O120=""),"",IF(AND(I120&gt;=U120,J120&gt;=U120,K120&gt;=U120,M120&gt;=U120*3,Q120&gt;=4,O120&gt;=N120-1),"Sí","Aún no"))</f>
        <v/>
      </c>
      <c r="X120" s="10">
        <f>IF(W120="","Completa los datos clave",IF(W120="Sí","Puedes valorar un incremento pequeño",IF(OR(Q120&lt;3,O120&lt;N120-1),"Mantén o reduce y revisa técnica/esfuerzo","Mantén y acumula repeticiones de calidad")))</f>
        <v/>
      </c>
      <c r="Y120" s="13" t="n"/>
      <c r="Z120" s="13" t="n"/>
    </row>
    <row r="121">
      <c r="A121" s="34" t="n"/>
      <c r="B121" s="35" t="n"/>
      <c r="C121" s="6" t="n"/>
      <c r="D121" s="35" t="n"/>
      <c r="E121" s="6" t="n"/>
      <c r="F121" s="6" t="n"/>
      <c r="G121" s="36" t="n"/>
      <c r="H121" s="6" t="n"/>
      <c r="I121" s="37" t="n"/>
      <c r="J121" s="37" t="n"/>
      <c r="K121" s="37" t="n"/>
      <c r="L121" s="37" t="n"/>
      <c r="M121" s="38">
        <f>IF(COUNTA(I121:L121)=0,"",SUM(I121:L121))</f>
        <v/>
      </c>
      <c r="N121" s="35" t="n"/>
      <c r="O121" s="35" t="n"/>
      <c r="P121" s="35" t="n"/>
      <c r="Q121" s="35" t="n"/>
      <c r="R121" s="35" t="n"/>
      <c r="S121" s="36" t="n"/>
      <c r="T121" s="35" t="n"/>
      <c r="U121" s="35" t="n"/>
      <c r="V121" s="35" t="n"/>
      <c r="W121" s="38">
        <f>IF(OR(U121="",V121="",I121="",J121="",K121="",Q121="",O121=""),"",IF(AND(I121&gt;=U121,J121&gt;=U121,K121&gt;=U121,M121&gt;=U121*3,Q121&gt;=4,O121&gt;=N121-1),"Sí","Aún no"))</f>
        <v/>
      </c>
      <c r="X121" s="10">
        <f>IF(W121="","Completa los datos clave",IF(W121="Sí","Puedes valorar un incremento pequeño",IF(OR(Q121&lt;3,O121&lt;N121-1),"Mantén o reduce y revisa técnica/esfuerzo","Mantén y acumula repeticiones de calidad")))</f>
        <v/>
      </c>
      <c r="Y121" s="6" t="n"/>
      <c r="Z121" s="6" t="n"/>
    </row>
    <row r="122">
      <c r="A122" s="39" t="n"/>
      <c r="B122" s="40" t="n"/>
      <c r="C122" s="13" t="n"/>
      <c r="D122" s="40" t="n"/>
      <c r="E122" s="13" t="n"/>
      <c r="F122" s="13" t="n"/>
      <c r="G122" s="41" t="n"/>
      <c r="H122" s="13" t="n"/>
      <c r="I122" s="42" t="n"/>
      <c r="J122" s="42" t="n"/>
      <c r="K122" s="42" t="n"/>
      <c r="L122" s="42" t="n"/>
      <c r="M122" s="38">
        <f>IF(COUNTA(I122:L122)=0,"",SUM(I122:L122))</f>
        <v/>
      </c>
      <c r="N122" s="40" t="n"/>
      <c r="O122" s="40" t="n"/>
      <c r="P122" s="40" t="n"/>
      <c r="Q122" s="40" t="n"/>
      <c r="R122" s="40" t="n"/>
      <c r="S122" s="41" t="n"/>
      <c r="T122" s="40" t="n"/>
      <c r="U122" s="40" t="n"/>
      <c r="V122" s="40" t="n"/>
      <c r="W122" s="38">
        <f>IF(OR(U122="",V122="",I122="",J122="",K122="",Q122="",O122=""),"",IF(AND(I122&gt;=U122,J122&gt;=U122,K122&gt;=U122,M122&gt;=U122*3,Q122&gt;=4,O122&gt;=N122-1),"Sí","Aún no"))</f>
        <v/>
      </c>
      <c r="X122" s="10">
        <f>IF(W122="","Completa los datos clave",IF(W122="Sí","Puedes valorar un incremento pequeño",IF(OR(Q122&lt;3,O122&lt;N122-1),"Mantén o reduce y revisa técnica/esfuerzo","Mantén y acumula repeticiones de calidad")))</f>
        <v/>
      </c>
      <c r="Y122" s="13" t="n"/>
      <c r="Z122" s="13" t="n"/>
    </row>
    <row r="123">
      <c r="A123" s="34" t="n"/>
      <c r="B123" s="35" t="n"/>
      <c r="C123" s="6" t="n"/>
      <c r="D123" s="35" t="n"/>
      <c r="E123" s="6" t="n"/>
      <c r="F123" s="6" t="n"/>
      <c r="G123" s="36" t="n"/>
      <c r="H123" s="6" t="n"/>
      <c r="I123" s="37" t="n"/>
      <c r="J123" s="37" t="n"/>
      <c r="K123" s="37" t="n"/>
      <c r="L123" s="37" t="n"/>
      <c r="M123" s="38">
        <f>IF(COUNTA(I123:L123)=0,"",SUM(I123:L123))</f>
        <v/>
      </c>
      <c r="N123" s="35" t="n"/>
      <c r="O123" s="35" t="n"/>
      <c r="P123" s="35" t="n"/>
      <c r="Q123" s="35" t="n"/>
      <c r="R123" s="35" t="n"/>
      <c r="S123" s="36" t="n"/>
      <c r="T123" s="35" t="n"/>
      <c r="U123" s="35" t="n"/>
      <c r="V123" s="35" t="n"/>
      <c r="W123" s="38">
        <f>IF(OR(U123="",V123="",I123="",J123="",K123="",Q123="",O123=""),"",IF(AND(I123&gt;=U123,J123&gt;=U123,K123&gt;=U123,M123&gt;=U123*3,Q123&gt;=4,O123&gt;=N123-1),"Sí","Aún no"))</f>
        <v/>
      </c>
      <c r="X123" s="10">
        <f>IF(W123="","Completa los datos clave",IF(W123="Sí","Puedes valorar un incremento pequeño",IF(OR(Q123&lt;3,O123&lt;N123-1),"Mantén o reduce y revisa técnica/esfuerzo","Mantén y acumula repeticiones de calidad")))</f>
        <v/>
      </c>
      <c r="Y123" s="6" t="n"/>
      <c r="Z123" s="6" t="n"/>
    </row>
    <row r="124">
      <c r="A124" s="39" t="n"/>
      <c r="B124" s="40" t="n"/>
      <c r="C124" s="13" t="n"/>
      <c r="D124" s="40" t="n"/>
      <c r="E124" s="13" t="n"/>
      <c r="F124" s="13" t="n"/>
      <c r="G124" s="41" t="n"/>
      <c r="H124" s="13" t="n"/>
      <c r="I124" s="42" t="n"/>
      <c r="J124" s="42" t="n"/>
      <c r="K124" s="42" t="n"/>
      <c r="L124" s="42" t="n"/>
      <c r="M124" s="38">
        <f>IF(COUNTA(I124:L124)=0,"",SUM(I124:L124))</f>
        <v/>
      </c>
      <c r="N124" s="40" t="n"/>
      <c r="O124" s="40" t="n"/>
      <c r="P124" s="40" t="n"/>
      <c r="Q124" s="40" t="n"/>
      <c r="R124" s="40" t="n"/>
      <c r="S124" s="41" t="n"/>
      <c r="T124" s="40" t="n"/>
      <c r="U124" s="40" t="n"/>
      <c r="V124" s="40" t="n"/>
      <c r="W124" s="38">
        <f>IF(OR(U124="",V124="",I124="",J124="",K124="",Q124="",O124=""),"",IF(AND(I124&gt;=U124,J124&gt;=U124,K124&gt;=U124,M124&gt;=U124*3,Q124&gt;=4,O124&gt;=N124-1),"Sí","Aún no"))</f>
        <v/>
      </c>
      <c r="X124" s="10">
        <f>IF(W124="","Completa los datos clave",IF(W124="Sí","Puedes valorar un incremento pequeño",IF(OR(Q124&lt;3,O124&lt;N124-1),"Mantén o reduce y revisa técnica/esfuerzo","Mantén y acumula repeticiones de calidad")))</f>
        <v/>
      </c>
      <c r="Y124" s="13" t="n"/>
      <c r="Z124" s="13" t="n"/>
    </row>
    <row r="125">
      <c r="A125" s="34" t="n"/>
      <c r="B125" s="35" t="n"/>
      <c r="C125" s="6" t="n"/>
      <c r="D125" s="35" t="n"/>
      <c r="E125" s="6" t="n"/>
      <c r="F125" s="6" t="n"/>
      <c r="G125" s="36" t="n"/>
      <c r="H125" s="6" t="n"/>
      <c r="I125" s="37" t="n"/>
      <c r="J125" s="37" t="n"/>
      <c r="K125" s="37" t="n"/>
      <c r="L125" s="37" t="n"/>
      <c r="M125" s="38">
        <f>IF(COUNTA(I125:L125)=0,"",SUM(I125:L125))</f>
        <v/>
      </c>
      <c r="N125" s="35" t="n"/>
      <c r="O125" s="35" t="n"/>
      <c r="P125" s="35" t="n"/>
      <c r="Q125" s="35" t="n"/>
      <c r="R125" s="35" t="n"/>
      <c r="S125" s="36" t="n"/>
      <c r="T125" s="35" t="n"/>
      <c r="U125" s="35" t="n"/>
      <c r="V125" s="35" t="n"/>
      <c r="W125" s="38">
        <f>IF(OR(U125="",V125="",I125="",J125="",K125="",Q125="",O125=""),"",IF(AND(I125&gt;=U125,J125&gt;=U125,K125&gt;=U125,M125&gt;=U125*3,Q125&gt;=4,O125&gt;=N125-1),"Sí","Aún no"))</f>
        <v/>
      </c>
      <c r="X125" s="10">
        <f>IF(W125="","Completa los datos clave",IF(W125="Sí","Puedes valorar un incremento pequeño",IF(OR(Q125&lt;3,O125&lt;N125-1),"Mantén o reduce y revisa técnica/esfuerzo","Mantén y acumula repeticiones de calidad")))</f>
        <v/>
      </c>
      <c r="Y125" s="6" t="n"/>
      <c r="Z125" s="6" t="n"/>
    </row>
    <row r="126">
      <c r="A126" s="39" t="n"/>
      <c r="B126" s="40" t="n"/>
      <c r="C126" s="13" t="n"/>
      <c r="D126" s="40" t="n"/>
      <c r="E126" s="13" t="n"/>
      <c r="F126" s="13" t="n"/>
      <c r="G126" s="41" t="n"/>
      <c r="H126" s="13" t="n"/>
      <c r="I126" s="42" t="n"/>
      <c r="J126" s="42" t="n"/>
      <c r="K126" s="42" t="n"/>
      <c r="L126" s="42" t="n"/>
      <c r="M126" s="38">
        <f>IF(COUNTA(I126:L126)=0,"",SUM(I126:L126))</f>
        <v/>
      </c>
      <c r="N126" s="40" t="n"/>
      <c r="O126" s="40" t="n"/>
      <c r="P126" s="40" t="n"/>
      <c r="Q126" s="40" t="n"/>
      <c r="R126" s="40" t="n"/>
      <c r="S126" s="41" t="n"/>
      <c r="T126" s="40" t="n"/>
      <c r="U126" s="40" t="n"/>
      <c r="V126" s="40" t="n"/>
      <c r="W126" s="38">
        <f>IF(OR(U126="",V126="",I126="",J126="",K126="",Q126="",O126=""),"",IF(AND(I126&gt;=U126,J126&gt;=U126,K126&gt;=U126,M126&gt;=U126*3,Q126&gt;=4,O126&gt;=N126-1),"Sí","Aún no"))</f>
        <v/>
      </c>
      <c r="X126" s="10">
        <f>IF(W126="","Completa los datos clave",IF(W126="Sí","Puedes valorar un incremento pequeño",IF(OR(Q126&lt;3,O126&lt;N126-1),"Mantén o reduce y revisa técnica/esfuerzo","Mantén y acumula repeticiones de calidad")))</f>
        <v/>
      </c>
      <c r="Y126" s="13" t="n"/>
      <c r="Z126" s="13" t="n"/>
    </row>
    <row r="127">
      <c r="A127" s="34" t="n"/>
      <c r="B127" s="35" t="n"/>
      <c r="C127" s="6" t="n"/>
      <c r="D127" s="35" t="n"/>
      <c r="E127" s="6" t="n"/>
      <c r="F127" s="6" t="n"/>
      <c r="G127" s="36" t="n"/>
      <c r="H127" s="6" t="n"/>
      <c r="I127" s="37" t="n"/>
      <c r="J127" s="37" t="n"/>
      <c r="K127" s="37" t="n"/>
      <c r="L127" s="37" t="n"/>
      <c r="M127" s="38">
        <f>IF(COUNTA(I127:L127)=0,"",SUM(I127:L127))</f>
        <v/>
      </c>
      <c r="N127" s="35" t="n"/>
      <c r="O127" s="35" t="n"/>
      <c r="P127" s="35" t="n"/>
      <c r="Q127" s="35" t="n"/>
      <c r="R127" s="35" t="n"/>
      <c r="S127" s="36" t="n"/>
      <c r="T127" s="35" t="n"/>
      <c r="U127" s="35" t="n"/>
      <c r="V127" s="35" t="n"/>
      <c r="W127" s="38">
        <f>IF(OR(U127="",V127="",I127="",J127="",K127="",Q127="",O127=""),"",IF(AND(I127&gt;=U127,J127&gt;=U127,K127&gt;=U127,M127&gt;=U127*3,Q127&gt;=4,O127&gt;=N127-1),"Sí","Aún no"))</f>
        <v/>
      </c>
      <c r="X127" s="10">
        <f>IF(W127="","Completa los datos clave",IF(W127="Sí","Puedes valorar un incremento pequeño",IF(OR(Q127&lt;3,O127&lt;N127-1),"Mantén o reduce y revisa técnica/esfuerzo","Mantén y acumula repeticiones de calidad")))</f>
        <v/>
      </c>
      <c r="Y127" s="6" t="n"/>
      <c r="Z127" s="6" t="n"/>
    </row>
    <row r="128">
      <c r="A128" s="39" t="n"/>
      <c r="B128" s="40" t="n"/>
      <c r="C128" s="13" t="n"/>
      <c r="D128" s="40" t="n"/>
      <c r="E128" s="13" t="n"/>
      <c r="F128" s="13" t="n"/>
      <c r="G128" s="41" t="n"/>
      <c r="H128" s="13" t="n"/>
      <c r="I128" s="42" t="n"/>
      <c r="J128" s="42" t="n"/>
      <c r="K128" s="42" t="n"/>
      <c r="L128" s="42" t="n"/>
      <c r="M128" s="38">
        <f>IF(COUNTA(I128:L128)=0,"",SUM(I128:L128))</f>
        <v/>
      </c>
      <c r="N128" s="40" t="n"/>
      <c r="O128" s="40" t="n"/>
      <c r="P128" s="40" t="n"/>
      <c r="Q128" s="40" t="n"/>
      <c r="R128" s="40" t="n"/>
      <c r="S128" s="41" t="n"/>
      <c r="T128" s="40" t="n"/>
      <c r="U128" s="40" t="n"/>
      <c r="V128" s="40" t="n"/>
      <c r="W128" s="38">
        <f>IF(OR(U128="",V128="",I128="",J128="",K128="",Q128="",O128=""),"",IF(AND(I128&gt;=U128,J128&gt;=U128,K128&gt;=U128,M128&gt;=U128*3,Q128&gt;=4,O128&gt;=N128-1),"Sí","Aún no"))</f>
        <v/>
      </c>
      <c r="X128" s="10">
        <f>IF(W128="","Completa los datos clave",IF(W128="Sí","Puedes valorar un incremento pequeño",IF(OR(Q128&lt;3,O128&lt;N128-1),"Mantén o reduce y revisa técnica/esfuerzo","Mantén y acumula repeticiones de calidad")))</f>
        <v/>
      </c>
      <c r="Y128" s="13" t="n"/>
      <c r="Z128" s="13" t="n"/>
    </row>
    <row r="129">
      <c r="A129" s="34" t="n"/>
      <c r="B129" s="35" t="n"/>
      <c r="C129" s="6" t="n"/>
      <c r="D129" s="35" t="n"/>
      <c r="E129" s="6" t="n"/>
      <c r="F129" s="6" t="n"/>
      <c r="G129" s="36" t="n"/>
      <c r="H129" s="6" t="n"/>
      <c r="I129" s="37" t="n"/>
      <c r="J129" s="37" t="n"/>
      <c r="K129" s="37" t="n"/>
      <c r="L129" s="37" t="n"/>
      <c r="M129" s="38">
        <f>IF(COUNTA(I129:L129)=0,"",SUM(I129:L129))</f>
        <v/>
      </c>
      <c r="N129" s="35" t="n"/>
      <c r="O129" s="35" t="n"/>
      <c r="P129" s="35" t="n"/>
      <c r="Q129" s="35" t="n"/>
      <c r="R129" s="35" t="n"/>
      <c r="S129" s="36" t="n"/>
      <c r="T129" s="35" t="n"/>
      <c r="U129" s="35" t="n"/>
      <c r="V129" s="35" t="n"/>
      <c r="W129" s="38">
        <f>IF(OR(U129="",V129="",I129="",J129="",K129="",Q129="",O129=""),"",IF(AND(I129&gt;=U129,J129&gt;=U129,K129&gt;=U129,M129&gt;=U129*3,Q129&gt;=4,O129&gt;=N129-1),"Sí","Aún no"))</f>
        <v/>
      </c>
      <c r="X129" s="10">
        <f>IF(W129="","Completa los datos clave",IF(W129="Sí","Puedes valorar un incremento pequeño",IF(OR(Q129&lt;3,O129&lt;N129-1),"Mantén o reduce y revisa técnica/esfuerzo","Mantén y acumula repeticiones de calidad")))</f>
        <v/>
      </c>
      <c r="Y129" s="6" t="n"/>
      <c r="Z129" s="6" t="n"/>
    </row>
    <row r="130">
      <c r="A130" s="39" t="n"/>
      <c r="B130" s="40" t="n"/>
      <c r="C130" s="13" t="n"/>
      <c r="D130" s="40" t="n"/>
      <c r="E130" s="13" t="n"/>
      <c r="F130" s="13" t="n"/>
      <c r="G130" s="41" t="n"/>
      <c r="H130" s="13" t="n"/>
      <c r="I130" s="42" t="n"/>
      <c r="J130" s="42" t="n"/>
      <c r="K130" s="42" t="n"/>
      <c r="L130" s="42" t="n"/>
      <c r="M130" s="38">
        <f>IF(COUNTA(I130:L130)=0,"",SUM(I130:L130))</f>
        <v/>
      </c>
      <c r="N130" s="40" t="n"/>
      <c r="O130" s="40" t="n"/>
      <c r="P130" s="40" t="n"/>
      <c r="Q130" s="40" t="n"/>
      <c r="R130" s="40" t="n"/>
      <c r="S130" s="41" t="n"/>
      <c r="T130" s="40" t="n"/>
      <c r="U130" s="40" t="n"/>
      <c r="V130" s="40" t="n"/>
      <c r="W130" s="38">
        <f>IF(OR(U130="",V130="",I130="",J130="",K130="",Q130="",O130=""),"",IF(AND(I130&gt;=U130,J130&gt;=U130,K130&gt;=U130,M130&gt;=U130*3,Q130&gt;=4,O130&gt;=N130-1),"Sí","Aún no"))</f>
        <v/>
      </c>
      <c r="X130" s="10">
        <f>IF(W130="","Completa los datos clave",IF(W130="Sí","Puedes valorar un incremento pequeño",IF(OR(Q130&lt;3,O130&lt;N130-1),"Mantén o reduce y revisa técnica/esfuerzo","Mantén y acumula repeticiones de calidad")))</f>
        <v/>
      </c>
      <c r="Y130" s="13" t="n"/>
      <c r="Z130" s="13" t="n"/>
    </row>
    <row r="131">
      <c r="A131" s="34" t="n"/>
      <c r="B131" s="35" t="n"/>
      <c r="C131" s="6" t="n"/>
      <c r="D131" s="35" t="n"/>
      <c r="E131" s="6" t="n"/>
      <c r="F131" s="6" t="n"/>
      <c r="G131" s="36" t="n"/>
      <c r="H131" s="6" t="n"/>
      <c r="I131" s="37" t="n"/>
      <c r="J131" s="37" t="n"/>
      <c r="K131" s="37" t="n"/>
      <c r="L131" s="37" t="n"/>
      <c r="M131" s="38">
        <f>IF(COUNTA(I131:L131)=0,"",SUM(I131:L131))</f>
        <v/>
      </c>
      <c r="N131" s="35" t="n"/>
      <c r="O131" s="35" t="n"/>
      <c r="P131" s="35" t="n"/>
      <c r="Q131" s="35" t="n"/>
      <c r="R131" s="35" t="n"/>
      <c r="S131" s="36" t="n"/>
      <c r="T131" s="35" t="n"/>
      <c r="U131" s="35" t="n"/>
      <c r="V131" s="35" t="n"/>
      <c r="W131" s="38">
        <f>IF(OR(U131="",V131="",I131="",J131="",K131="",Q131="",O131=""),"",IF(AND(I131&gt;=U131,J131&gt;=U131,K131&gt;=U131,M131&gt;=U131*3,Q131&gt;=4,O131&gt;=N131-1),"Sí","Aún no"))</f>
        <v/>
      </c>
      <c r="X131" s="10">
        <f>IF(W131="","Completa los datos clave",IF(W131="Sí","Puedes valorar un incremento pequeño",IF(OR(Q131&lt;3,O131&lt;N131-1),"Mantén o reduce y revisa técnica/esfuerzo","Mantén y acumula repeticiones de calidad")))</f>
        <v/>
      </c>
      <c r="Y131" s="6" t="n"/>
      <c r="Z131" s="6" t="n"/>
    </row>
    <row r="132">
      <c r="A132" s="39" t="n"/>
      <c r="B132" s="40" t="n"/>
      <c r="C132" s="13" t="n"/>
      <c r="D132" s="40" t="n"/>
      <c r="E132" s="13" t="n"/>
      <c r="F132" s="13" t="n"/>
      <c r="G132" s="41" t="n"/>
      <c r="H132" s="13" t="n"/>
      <c r="I132" s="42" t="n"/>
      <c r="J132" s="42" t="n"/>
      <c r="K132" s="42" t="n"/>
      <c r="L132" s="42" t="n"/>
      <c r="M132" s="38">
        <f>IF(COUNTA(I132:L132)=0,"",SUM(I132:L132))</f>
        <v/>
      </c>
      <c r="N132" s="40" t="n"/>
      <c r="O132" s="40" t="n"/>
      <c r="P132" s="40" t="n"/>
      <c r="Q132" s="40" t="n"/>
      <c r="R132" s="40" t="n"/>
      <c r="S132" s="41" t="n"/>
      <c r="T132" s="40" t="n"/>
      <c r="U132" s="40" t="n"/>
      <c r="V132" s="40" t="n"/>
      <c r="W132" s="38">
        <f>IF(OR(U132="",V132="",I132="",J132="",K132="",Q132="",O132=""),"",IF(AND(I132&gt;=U132,J132&gt;=U132,K132&gt;=U132,M132&gt;=U132*3,Q132&gt;=4,O132&gt;=N132-1),"Sí","Aún no"))</f>
        <v/>
      </c>
      <c r="X132" s="10">
        <f>IF(W132="","Completa los datos clave",IF(W132="Sí","Puedes valorar un incremento pequeño",IF(OR(Q132&lt;3,O132&lt;N132-1),"Mantén o reduce y revisa técnica/esfuerzo","Mantén y acumula repeticiones de calidad")))</f>
        <v/>
      </c>
      <c r="Y132" s="13" t="n"/>
      <c r="Z132" s="13" t="n"/>
    </row>
    <row r="133">
      <c r="A133" s="34" t="n"/>
      <c r="B133" s="35" t="n"/>
      <c r="C133" s="6" t="n"/>
      <c r="D133" s="35" t="n"/>
      <c r="E133" s="6" t="n"/>
      <c r="F133" s="6" t="n"/>
      <c r="G133" s="36" t="n"/>
      <c r="H133" s="6" t="n"/>
      <c r="I133" s="37" t="n"/>
      <c r="J133" s="37" t="n"/>
      <c r="K133" s="37" t="n"/>
      <c r="L133" s="37" t="n"/>
      <c r="M133" s="38">
        <f>IF(COUNTA(I133:L133)=0,"",SUM(I133:L133))</f>
        <v/>
      </c>
      <c r="N133" s="35" t="n"/>
      <c r="O133" s="35" t="n"/>
      <c r="P133" s="35" t="n"/>
      <c r="Q133" s="35" t="n"/>
      <c r="R133" s="35" t="n"/>
      <c r="S133" s="36" t="n"/>
      <c r="T133" s="35" t="n"/>
      <c r="U133" s="35" t="n"/>
      <c r="V133" s="35" t="n"/>
      <c r="W133" s="38">
        <f>IF(OR(U133="",V133="",I133="",J133="",K133="",Q133="",O133=""),"",IF(AND(I133&gt;=U133,J133&gt;=U133,K133&gt;=U133,M133&gt;=U133*3,Q133&gt;=4,O133&gt;=N133-1),"Sí","Aún no"))</f>
        <v/>
      </c>
      <c r="X133" s="10">
        <f>IF(W133="","Completa los datos clave",IF(W133="Sí","Puedes valorar un incremento pequeño",IF(OR(Q133&lt;3,O133&lt;N133-1),"Mantén o reduce y revisa técnica/esfuerzo","Mantén y acumula repeticiones de calidad")))</f>
        <v/>
      </c>
      <c r="Y133" s="6" t="n"/>
      <c r="Z133" s="6" t="n"/>
    </row>
    <row r="134">
      <c r="A134" s="39" t="n"/>
      <c r="B134" s="40" t="n"/>
      <c r="C134" s="13" t="n"/>
      <c r="D134" s="40" t="n"/>
      <c r="E134" s="13" t="n"/>
      <c r="F134" s="13" t="n"/>
      <c r="G134" s="41" t="n"/>
      <c r="H134" s="13" t="n"/>
      <c r="I134" s="42" t="n"/>
      <c r="J134" s="42" t="n"/>
      <c r="K134" s="42" t="n"/>
      <c r="L134" s="42" t="n"/>
      <c r="M134" s="38">
        <f>IF(COUNTA(I134:L134)=0,"",SUM(I134:L134))</f>
        <v/>
      </c>
      <c r="N134" s="40" t="n"/>
      <c r="O134" s="40" t="n"/>
      <c r="P134" s="40" t="n"/>
      <c r="Q134" s="40" t="n"/>
      <c r="R134" s="40" t="n"/>
      <c r="S134" s="41" t="n"/>
      <c r="T134" s="40" t="n"/>
      <c r="U134" s="40" t="n"/>
      <c r="V134" s="40" t="n"/>
      <c r="W134" s="38">
        <f>IF(OR(U134="",V134="",I134="",J134="",K134="",Q134="",O134=""),"",IF(AND(I134&gt;=U134,J134&gt;=U134,K134&gt;=U134,M134&gt;=U134*3,Q134&gt;=4,O134&gt;=N134-1),"Sí","Aún no"))</f>
        <v/>
      </c>
      <c r="X134" s="10">
        <f>IF(W134="","Completa los datos clave",IF(W134="Sí","Puedes valorar un incremento pequeño",IF(OR(Q134&lt;3,O134&lt;N134-1),"Mantén o reduce y revisa técnica/esfuerzo","Mantén y acumula repeticiones de calidad")))</f>
        <v/>
      </c>
      <c r="Y134" s="13" t="n"/>
      <c r="Z134" s="13" t="n"/>
    </row>
    <row r="135">
      <c r="A135" s="34" t="n"/>
      <c r="B135" s="35" t="n"/>
      <c r="C135" s="6" t="n"/>
      <c r="D135" s="35" t="n"/>
      <c r="E135" s="6" t="n"/>
      <c r="F135" s="6" t="n"/>
      <c r="G135" s="36" t="n"/>
      <c r="H135" s="6" t="n"/>
      <c r="I135" s="37" t="n"/>
      <c r="J135" s="37" t="n"/>
      <c r="K135" s="37" t="n"/>
      <c r="L135" s="37" t="n"/>
      <c r="M135" s="38">
        <f>IF(COUNTA(I135:L135)=0,"",SUM(I135:L135))</f>
        <v/>
      </c>
      <c r="N135" s="35" t="n"/>
      <c r="O135" s="35" t="n"/>
      <c r="P135" s="35" t="n"/>
      <c r="Q135" s="35" t="n"/>
      <c r="R135" s="35" t="n"/>
      <c r="S135" s="36" t="n"/>
      <c r="T135" s="35" t="n"/>
      <c r="U135" s="35" t="n"/>
      <c r="V135" s="35" t="n"/>
      <c r="W135" s="38">
        <f>IF(OR(U135="",V135="",I135="",J135="",K135="",Q135="",O135=""),"",IF(AND(I135&gt;=U135,J135&gt;=U135,K135&gt;=U135,M135&gt;=U135*3,Q135&gt;=4,O135&gt;=N135-1),"Sí","Aún no"))</f>
        <v/>
      </c>
      <c r="X135" s="10">
        <f>IF(W135="","Completa los datos clave",IF(W135="Sí","Puedes valorar un incremento pequeño",IF(OR(Q135&lt;3,O135&lt;N135-1),"Mantén o reduce y revisa técnica/esfuerzo","Mantén y acumula repeticiones de calidad")))</f>
        <v/>
      </c>
      <c r="Y135" s="6" t="n"/>
      <c r="Z135" s="6" t="n"/>
    </row>
    <row r="136">
      <c r="A136" s="39" t="n"/>
      <c r="B136" s="40" t="n"/>
      <c r="C136" s="13" t="n"/>
      <c r="D136" s="40" t="n"/>
      <c r="E136" s="13" t="n"/>
      <c r="F136" s="13" t="n"/>
      <c r="G136" s="41" t="n"/>
      <c r="H136" s="13" t="n"/>
      <c r="I136" s="42" t="n"/>
      <c r="J136" s="42" t="n"/>
      <c r="K136" s="42" t="n"/>
      <c r="L136" s="42" t="n"/>
      <c r="M136" s="38">
        <f>IF(COUNTA(I136:L136)=0,"",SUM(I136:L136))</f>
        <v/>
      </c>
      <c r="N136" s="40" t="n"/>
      <c r="O136" s="40" t="n"/>
      <c r="P136" s="40" t="n"/>
      <c r="Q136" s="40" t="n"/>
      <c r="R136" s="40" t="n"/>
      <c r="S136" s="41" t="n"/>
      <c r="T136" s="40" t="n"/>
      <c r="U136" s="40" t="n"/>
      <c r="V136" s="40" t="n"/>
      <c r="W136" s="38">
        <f>IF(OR(U136="",V136="",I136="",J136="",K136="",Q136="",O136=""),"",IF(AND(I136&gt;=U136,J136&gt;=U136,K136&gt;=U136,M136&gt;=U136*3,Q136&gt;=4,O136&gt;=N136-1),"Sí","Aún no"))</f>
        <v/>
      </c>
      <c r="X136" s="10">
        <f>IF(W136="","Completa los datos clave",IF(W136="Sí","Puedes valorar un incremento pequeño",IF(OR(Q136&lt;3,O136&lt;N136-1),"Mantén o reduce y revisa técnica/esfuerzo","Mantén y acumula repeticiones de calidad")))</f>
        <v/>
      </c>
      <c r="Y136" s="13" t="n"/>
      <c r="Z136" s="13" t="n"/>
    </row>
    <row r="137">
      <c r="A137" s="34" t="n"/>
      <c r="B137" s="35" t="n"/>
      <c r="C137" s="6" t="n"/>
      <c r="D137" s="35" t="n"/>
      <c r="E137" s="6" t="n"/>
      <c r="F137" s="6" t="n"/>
      <c r="G137" s="36" t="n"/>
      <c r="H137" s="6" t="n"/>
      <c r="I137" s="37" t="n"/>
      <c r="J137" s="37" t="n"/>
      <c r="K137" s="37" t="n"/>
      <c r="L137" s="37" t="n"/>
      <c r="M137" s="38">
        <f>IF(COUNTA(I137:L137)=0,"",SUM(I137:L137))</f>
        <v/>
      </c>
      <c r="N137" s="35" t="n"/>
      <c r="O137" s="35" t="n"/>
      <c r="P137" s="35" t="n"/>
      <c r="Q137" s="35" t="n"/>
      <c r="R137" s="35" t="n"/>
      <c r="S137" s="36" t="n"/>
      <c r="T137" s="35" t="n"/>
      <c r="U137" s="35" t="n"/>
      <c r="V137" s="35" t="n"/>
      <c r="W137" s="38">
        <f>IF(OR(U137="",V137="",I137="",J137="",K137="",Q137="",O137=""),"",IF(AND(I137&gt;=U137,J137&gt;=U137,K137&gt;=U137,M137&gt;=U137*3,Q137&gt;=4,O137&gt;=N137-1),"Sí","Aún no"))</f>
        <v/>
      </c>
      <c r="X137" s="10">
        <f>IF(W137="","Completa los datos clave",IF(W137="Sí","Puedes valorar un incremento pequeño",IF(OR(Q137&lt;3,O137&lt;N137-1),"Mantén o reduce y revisa técnica/esfuerzo","Mantén y acumula repeticiones de calidad")))</f>
        <v/>
      </c>
      <c r="Y137" s="6" t="n"/>
      <c r="Z137" s="6" t="n"/>
    </row>
    <row r="138">
      <c r="A138" s="39" t="n"/>
      <c r="B138" s="40" t="n"/>
      <c r="C138" s="13" t="n"/>
      <c r="D138" s="40" t="n"/>
      <c r="E138" s="13" t="n"/>
      <c r="F138" s="13" t="n"/>
      <c r="G138" s="41" t="n"/>
      <c r="H138" s="13" t="n"/>
      <c r="I138" s="42" t="n"/>
      <c r="J138" s="42" t="n"/>
      <c r="K138" s="42" t="n"/>
      <c r="L138" s="42" t="n"/>
      <c r="M138" s="38">
        <f>IF(COUNTA(I138:L138)=0,"",SUM(I138:L138))</f>
        <v/>
      </c>
      <c r="N138" s="40" t="n"/>
      <c r="O138" s="40" t="n"/>
      <c r="P138" s="40" t="n"/>
      <c r="Q138" s="40" t="n"/>
      <c r="R138" s="40" t="n"/>
      <c r="S138" s="41" t="n"/>
      <c r="T138" s="40" t="n"/>
      <c r="U138" s="40" t="n"/>
      <c r="V138" s="40" t="n"/>
      <c r="W138" s="38">
        <f>IF(OR(U138="",V138="",I138="",J138="",K138="",Q138="",O138=""),"",IF(AND(I138&gt;=U138,J138&gt;=U138,K138&gt;=U138,M138&gt;=U138*3,Q138&gt;=4,O138&gt;=N138-1),"Sí","Aún no"))</f>
        <v/>
      </c>
      <c r="X138" s="10">
        <f>IF(W138="","Completa los datos clave",IF(W138="Sí","Puedes valorar un incremento pequeño",IF(OR(Q138&lt;3,O138&lt;N138-1),"Mantén o reduce y revisa técnica/esfuerzo","Mantén y acumula repeticiones de calidad")))</f>
        <v/>
      </c>
      <c r="Y138" s="13" t="n"/>
      <c r="Z138" s="13" t="n"/>
    </row>
    <row r="139">
      <c r="A139" s="34" t="n"/>
      <c r="B139" s="35" t="n"/>
      <c r="C139" s="6" t="n"/>
      <c r="D139" s="35" t="n"/>
      <c r="E139" s="6" t="n"/>
      <c r="F139" s="6" t="n"/>
      <c r="G139" s="36" t="n"/>
      <c r="H139" s="6" t="n"/>
      <c r="I139" s="37" t="n"/>
      <c r="J139" s="37" t="n"/>
      <c r="K139" s="37" t="n"/>
      <c r="L139" s="37" t="n"/>
      <c r="M139" s="38">
        <f>IF(COUNTA(I139:L139)=0,"",SUM(I139:L139))</f>
        <v/>
      </c>
      <c r="N139" s="35" t="n"/>
      <c r="O139" s="35" t="n"/>
      <c r="P139" s="35" t="n"/>
      <c r="Q139" s="35" t="n"/>
      <c r="R139" s="35" t="n"/>
      <c r="S139" s="36" t="n"/>
      <c r="T139" s="35" t="n"/>
      <c r="U139" s="35" t="n"/>
      <c r="V139" s="35" t="n"/>
      <c r="W139" s="38">
        <f>IF(OR(U139="",V139="",I139="",J139="",K139="",Q139="",O139=""),"",IF(AND(I139&gt;=U139,J139&gt;=U139,K139&gt;=U139,M139&gt;=U139*3,Q139&gt;=4,O139&gt;=N139-1),"Sí","Aún no"))</f>
        <v/>
      </c>
      <c r="X139" s="10">
        <f>IF(W139="","Completa los datos clave",IF(W139="Sí","Puedes valorar un incremento pequeño",IF(OR(Q139&lt;3,O139&lt;N139-1),"Mantén o reduce y revisa técnica/esfuerzo","Mantén y acumula repeticiones de calidad")))</f>
        <v/>
      </c>
      <c r="Y139" s="6" t="n"/>
      <c r="Z139" s="6" t="n"/>
    </row>
    <row r="140">
      <c r="A140" s="39" t="n"/>
      <c r="B140" s="40" t="n"/>
      <c r="C140" s="13" t="n"/>
      <c r="D140" s="40" t="n"/>
      <c r="E140" s="13" t="n"/>
      <c r="F140" s="13" t="n"/>
      <c r="G140" s="41" t="n"/>
      <c r="H140" s="13" t="n"/>
      <c r="I140" s="42" t="n"/>
      <c r="J140" s="42" t="n"/>
      <c r="K140" s="42" t="n"/>
      <c r="L140" s="42" t="n"/>
      <c r="M140" s="38">
        <f>IF(COUNTA(I140:L140)=0,"",SUM(I140:L140))</f>
        <v/>
      </c>
      <c r="N140" s="40" t="n"/>
      <c r="O140" s="40" t="n"/>
      <c r="P140" s="40" t="n"/>
      <c r="Q140" s="40" t="n"/>
      <c r="R140" s="40" t="n"/>
      <c r="S140" s="41" t="n"/>
      <c r="T140" s="40" t="n"/>
      <c r="U140" s="40" t="n"/>
      <c r="V140" s="40" t="n"/>
      <c r="W140" s="38">
        <f>IF(OR(U140="",V140="",I140="",J140="",K140="",Q140="",O140=""),"",IF(AND(I140&gt;=U140,J140&gt;=U140,K140&gt;=U140,M140&gt;=U140*3,Q140&gt;=4,O140&gt;=N140-1),"Sí","Aún no"))</f>
        <v/>
      </c>
      <c r="X140" s="10">
        <f>IF(W140="","Completa los datos clave",IF(W140="Sí","Puedes valorar un incremento pequeño",IF(OR(Q140&lt;3,O140&lt;N140-1),"Mantén o reduce y revisa técnica/esfuerzo","Mantén y acumula repeticiones de calidad")))</f>
        <v/>
      </c>
      <c r="Y140" s="13" t="n"/>
      <c r="Z140" s="13" t="n"/>
    </row>
    <row r="141">
      <c r="A141" s="34" t="n"/>
      <c r="B141" s="35" t="n"/>
      <c r="C141" s="6" t="n"/>
      <c r="D141" s="35" t="n"/>
      <c r="E141" s="6" t="n"/>
      <c r="F141" s="6" t="n"/>
      <c r="G141" s="36" t="n"/>
      <c r="H141" s="6" t="n"/>
      <c r="I141" s="37" t="n"/>
      <c r="J141" s="37" t="n"/>
      <c r="K141" s="37" t="n"/>
      <c r="L141" s="37" t="n"/>
      <c r="M141" s="38">
        <f>IF(COUNTA(I141:L141)=0,"",SUM(I141:L141))</f>
        <v/>
      </c>
      <c r="N141" s="35" t="n"/>
      <c r="O141" s="35" t="n"/>
      <c r="P141" s="35" t="n"/>
      <c r="Q141" s="35" t="n"/>
      <c r="R141" s="35" t="n"/>
      <c r="S141" s="36" t="n"/>
      <c r="T141" s="35" t="n"/>
      <c r="U141" s="35" t="n"/>
      <c r="V141" s="35" t="n"/>
      <c r="W141" s="38">
        <f>IF(OR(U141="",V141="",I141="",J141="",K141="",Q141="",O141=""),"",IF(AND(I141&gt;=U141,J141&gt;=U141,K141&gt;=U141,M141&gt;=U141*3,Q141&gt;=4,O141&gt;=N141-1),"Sí","Aún no"))</f>
        <v/>
      </c>
      <c r="X141" s="10">
        <f>IF(W141="","Completa los datos clave",IF(W141="Sí","Puedes valorar un incremento pequeño",IF(OR(Q141&lt;3,O141&lt;N141-1),"Mantén o reduce y revisa técnica/esfuerzo","Mantén y acumula repeticiones de calidad")))</f>
        <v/>
      </c>
      <c r="Y141" s="6" t="n"/>
      <c r="Z141" s="6" t="n"/>
    </row>
    <row r="142">
      <c r="A142" s="39" t="n"/>
      <c r="B142" s="40" t="n"/>
      <c r="C142" s="13" t="n"/>
      <c r="D142" s="40" t="n"/>
      <c r="E142" s="13" t="n"/>
      <c r="F142" s="13" t="n"/>
      <c r="G142" s="41" t="n"/>
      <c r="H142" s="13" t="n"/>
      <c r="I142" s="42" t="n"/>
      <c r="J142" s="42" t="n"/>
      <c r="K142" s="42" t="n"/>
      <c r="L142" s="42" t="n"/>
      <c r="M142" s="38">
        <f>IF(COUNTA(I142:L142)=0,"",SUM(I142:L142))</f>
        <v/>
      </c>
      <c r="N142" s="40" t="n"/>
      <c r="O142" s="40" t="n"/>
      <c r="P142" s="40" t="n"/>
      <c r="Q142" s="40" t="n"/>
      <c r="R142" s="40" t="n"/>
      <c r="S142" s="41" t="n"/>
      <c r="T142" s="40" t="n"/>
      <c r="U142" s="40" t="n"/>
      <c r="V142" s="40" t="n"/>
      <c r="W142" s="38">
        <f>IF(OR(U142="",V142="",I142="",J142="",K142="",Q142="",O142=""),"",IF(AND(I142&gt;=U142,J142&gt;=U142,K142&gt;=U142,M142&gt;=U142*3,Q142&gt;=4,O142&gt;=N142-1),"Sí","Aún no"))</f>
        <v/>
      </c>
      <c r="X142" s="10">
        <f>IF(W142="","Completa los datos clave",IF(W142="Sí","Puedes valorar un incremento pequeño",IF(OR(Q142&lt;3,O142&lt;N142-1),"Mantén o reduce y revisa técnica/esfuerzo","Mantén y acumula repeticiones de calidad")))</f>
        <v/>
      </c>
      <c r="Y142" s="13" t="n"/>
      <c r="Z142" s="13" t="n"/>
    </row>
    <row r="143">
      <c r="A143" s="34" t="n"/>
      <c r="B143" s="35" t="n"/>
      <c r="C143" s="6" t="n"/>
      <c r="D143" s="35" t="n"/>
      <c r="E143" s="6" t="n"/>
      <c r="F143" s="6" t="n"/>
      <c r="G143" s="36" t="n"/>
      <c r="H143" s="6" t="n"/>
      <c r="I143" s="37" t="n"/>
      <c r="J143" s="37" t="n"/>
      <c r="K143" s="37" t="n"/>
      <c r="L143" s="37" t="n"/>
      <c r="M143" s="38">
        <f>IF(COUNTA(I143:L143)=0,"",SUM(I143:L143))</f>
        <v/>
      </c>
      <c r="N143" s="35" t="n"/>
      <c r="O143" s="35" t="n"/>
      <c r="P143" s="35" t="n"/>
      <c r="Q143" s="35" t="n"/>
      <c r="R143" s="35" t="n"/>
      <c r="S143" s="36" t="n"/>
      <c r="T143" s="35" t="n"/>
      <c r="U143" s="35" t="n"/>
      <c r="V143" s="35" t="n"/>
      <c r="W143" s="38">
        <f>IF(OR(U143="",V143="",I143="",J143="",K143="",Q143="",O143=""),"",IF(AND(I143&gt;=U143,J143&gt;=U143,K143&gt;=U143,M143&gt;=U143*3,Q143&gt;=4,O143&gt;=N143-1),"Sí","Aún no"))</f>
        <v/>
      </c>
      <c r="X143" s="10">
        <f>IF(W143="","Completa los datos clave",IF(W143="Sí","Puedes valorar un incremento pequeño",IF(OR(Q143&lt;3,O143&lt;N143-1),"Mantén o reduce y revisa técnica/esfuerzo","Mantén y acumula repeticiones de calidad")))</f>
        <v/>
      </c>
      <c r="Y143" s="6" t="n"/>
      <c r="Z143" s="6" t="n"/>
    </row>
    <row r="144">
      <c r="A144" s="39" t="n"/>
      <c r="B144" s="40" t="n"/>
      <c r="C144" s="13" t="n"/>
      <c r="D144" s="40" t="n"/>
      <c r="E144" s="13" t="n"/>
      <c r="F144" s="13" t="n"/>
      <c r="G144" s="41" t="n"/>
      <c r="H144" s="13" t="n"/>
      <c r="I144" s="42" t="n"/>
      <c r="J144" s="42" t="n"/>
      <c r="K144" s="42" t="n"/>
      <c r="L144" s="42" t="n"/>
      <c r="M144" s="38">
        <f>IF(COUNTA(I144:L144)=0,"",SUM(I144:L144))</f>
        <v/>
      </c>
      <c r="N144" s="40" t="n"/>
      <c r="O144" s="40" t="n"/>
      <c r="P144" s="40" t="n"/>
      <c r="Q144" s="40" t="n"/>
      <c r="R144" s="40" t="n"/>
      <c r="S144" s="41" t="n"/>
      <c r="T144" s="40" t="n"/>
      <c r="U144" s="40" t="n"/>
      <c r="V144" s="40" t="n"/>
      <c r="W144" s="38">
        <f>IF(OR(U144="",V144="",I144="",J144="",K144="",Q144="",O144=""),"",IF(AND(I144&gt;=U144,J144&gt;=U144,K144&gt;=U144,M144&gt;=U144*3,Q144&gt;=4,O144&gt;=N144-1),"Sí","Aún no"))</f>
        <v/>
      </c>
      <c r="X144" s="10">
        <f>IF(W144="","Completa los datos clave",IF(W144="Sí","Puedes valorar un incremento pequeño",IF(OR(Q144&lt;3,O144&lt;N144-1),"Mantén o reduce y revisa técnica/esfuerzo","Mantén y acumula repeticiones de calidad")))</f>
        <v/>
      </c>
      <c r="Y144" s="13" t="n"/>
      <c r="Z144" s="13" t="n"/>
    </row>
    <row r="145">
      <c r="A145" s="34" t="n"/>
      <c r="B145" s="35" t="n"/>
      <c r="C145" s="6" t="n"/>
      <c r="D145" s="35" t="n"/>
      <c r="E145" s="6" t="n"/>
      <c r="F145" s="6" t="n"/>
      <c r="G145" s="36" t="n"/>
      <c r="H145" s="6" t="n"/>
      <c r="I145" s="37" t="n"/>
      <c r="J145" s="37" t="n"/>
      <c r="K145" s="37" t="n"/>
      <c r="L145" s="37" t="n"/>
      <c r="M145" s="38">
        <f>IF(COUNTA(I145:L145)=0,"",SUM(I145:L145))</f>
        <v/>
      </c>
      <c r="N145" s="35" t="n"/>
      <c r="O145" s="35" t="n"/>
      <c r="P145" s="35" t="n"/>
      <c r="Q145" s="35" t="n"/>
      <c r="R145" s="35" t="n"/>
      <c r="S145" s="36" t="n"/>
      <c r="T145" s="35" t="n"/>
      <c r="U145" s="35" t="n"/>
      <c r="V145" s="35" t="n"/>
      <c r="W145" s="38">
        <f>IF(OR(U145="",V145="",I145="",J145="",K145="",Q145="",O145=""),"",IF(AND(I145&gt;=U145,J145&gt;=U145,K145&gt;=U145,M145&gt;=U145*3,Q145&gt;=4,O145&gt;=N145-1),"Sí","Aún no"))</f>
        <v/>
      </c>
      <c r="X145" s="10">
        <f>IF(W145="","Completa los datos clave",IF(W145="Sí","Puedes valorar un incremento pequeño",IF(OR(Q145&lt;3,O145&lt;N145-1),"Mantén o reduce y revisa técnica/esfuerzo","Mantén y acumula repeticiones de calidad")))</f>
        <v/>
      </c>
      <c r="Y145" s="6" t="n"/>
      <c r="Z145" s="6" t="n"/>
    </row>
    <row r="146">
      <c r="A146" s="39" t="n"/>
      <c r="B146" s="40" t="n"/>
      <c r="C146" s="13" t="n"/>
      <c r="D146" s="40" t="n"/>
      <c r="E146" s="13" t="n"/>
      <c r="F146" s="13" t="n"/>
      <c r="G146" s="41" t="n"/>
      <c r="H146" s="13" t="n"/>
      <c r="I146" s="42" t="n"/>
      <c r="J146" s="42" t="n"/>
      <c r="K146" s="42" t="n"/>
      <c r="L146" s="42" t="n"/>
      <c r="M146" s="38">
        <f>IF(COUNTA(I146:L146)=0,"",SUM(I146:L146))</f>
        <v/>
      </c>
      <c r="N146" s="40" t="n"/>
      <c r="O146" s="40" t="n"/>
      <c r="P146" s="40" t="n"/>
      <c r="Q146" s="40" t="n"/>
      <c r="R146" s="40" t="n"/>
      <c r="S146" s="41" t="n"/>
      <c r="T146" s="40" t="n"/>
      <c r="U146" s="40" t="n"/>
      <c r="V146" s="40" t="n"/>
      <c r="W146" s="38">
        <f>IF(OR(U146="",V146="",I146="",J146="",K146="",Q146="",O146=""),"",IF(AND(I146&gt;=U146,J146&gt;=U146,K146&gt;=U146,M146&gt;=U146*3,Q146&gt;=4,O146&gt;=N146-1),"Sí","Aún no"))</f>
        <v/>
      </c>
      <c r="X146" s="10">
        <f>IF(W146="","Completa los datos clave",IF(W146="Sí","Puedes valorar un incremento pequeño",IF(OR(Q146&lt;3,O146&lt;N146-1),"Mantén o reduce y revisa técnica/esfuerzo","Mantén y acumula repeticiones de calidad")))</f>
        <v/>
      </c>
      <c r="Y146" s="13" t="n"/>
      <c r="Z146" s="13" t="n"/>
    </row>
    <row r="147">
      <c r="A147" s="34" t="n"/>
      <c r="B147" s="35" t="n"/>
      <c r="C147" s="6" t="n"/>
      <c r="D147" s="35" t="n"/>
      <c r="E147" s="6" t="n"/>
      <c r="F147" s="6" t="n"/>
      <c r="G147" s="36" t="n"/>
      <c r="H147" s="6" t="n"/>
      <c r="I147" s="37" t="n"/>
      <c r="J147" s="37" t="n"/>
      <c r="K147" s="37" t="n"/>
      <c r="L147" s="37" t="n"/>
      <c r="M147" s="38">
        <f>IF(COUNTA(I147:L147)=0,"",SUM(I147:L147))</f>
        <v/>
      </c>
      <c r="N147" s="35" t="n"/>
      <c r="O147" s="35" t="n"/>
      <c r="P147" s="35" t="n"/>
      <c r="Q147" s="35" t="n"/>
      <c r="R147" s="35" t="n"/>
      <c r="S147" s="36" t="n"/>
      <c r="T147" s="35" t="n"/>
      <c r="U147" s="35" t="n"/>
      <c r="V147" s="35" t="n"/>
      <c r="W147" s="38">
        <f>IF(OR(U147="",V147="",I147="",J147="",K147="",Q147="",O147=""),"",IF(AND(I147&gt;=U147,J147&gt;=U147,K147&gt;=U147,M147&gt;=U147*3,Q147&gt;=4,O147&gt;=N147-1),"Sí","Aún no"))</f>
        <v/>
      </c>
      <c r="X147" s="10">
        <f>IF(W147="","Completa los datos clave",IF(W147="Sí","Puedes valorar un incremento pequeño",IF(OR(Q147&lt;3,O147&lt;N147-1),"Mantén o reduce y revisa técnica/esfuerzo","Mantén y acumula repeticiones de calidad")))</f>
        <v/>
      </c>
      <c r="Y147" s="6" t="n"/>
      <c r="Z147" s="6" t="n"/>
    </row>
    <row r="148">
      <c r="A148" s="39" t="n"/>
      <c r="B148" s="40" t="n"/>
      <c r="C148" s="13" t="n"/>
      <c r="D148" s="40" t="n"/>
      <c r="E148" s="13" t="n"/>
      <c r="F148" s="13" t="n"/>
      <c r="G148" s="41" t="n"/>
      <c r="H148" s="13" t="n"/>
      <c r="I148" s="42" t="n"/>
      <c r="J148" s="42" t="n"/>
      <c r="K148" s="42" t="n"/>
      <c r="L148" s="42" t="n"/>
      <c r="M148" s="38">
        <f>IF(COUNTA(I148:L148)=0,"",SUM(I148:L148))</f>
        <v/>
      </c>
      <c r="N148" s="40" t="n"/>
      <c r="O148" s="40" t="n"/>
      <c r="P148" s="40" t="n"/>
      <c r="Q148" s="40" t="n"/>
      <c r="R148" s="40" t="n"/>
      <c r="S148" s="41" t="n"/>
      <c r="T148" s="40" t="n"/>
      <c r="U148" s="40" t="n"/>
      <c r="V148" s="40" t="n"/>
      <c r="W148" s="38">
        <f>IF(OR(U148="",V148="",I148="",J148="",K148="",Q148="",O148=""),"",IF(AND(I148&gt;=U148,J148&gt;=U148,K148&gt;=U148,M148&gt;=U148*3,Q148&gt;=4,O148&gt;=N148-1),"Sí","Aún no"))</f>
        <v/>
      </c>
      <c r="X148" s="10">
        <f>IF(W148="","Completa los datos clave",IF(W148="Sí","Puedes valorar un incremento pequeño",IF(OR(Q148&lt;3,O148&lt;N148-1),"Mantén o reduce y revisa técnica/esfuerzo","Mantén y acumula repeticiones de calidad")))</f>
        <v/>
      </c>
      <c r="Y148" s="13" t="n"/>
      <c r="Z148" s="13" t="n"/>
    </row>
    <row r="149">
      <c r="A149" s="34" t="n"/>
      <c r="B149" s="35" t="n"/>
      <c r="C149" s="6" t="n"/>
      <c r="D149" s="35" t="n"/>
      <c r="E149" s="6" t="n"/>
      <c r="F149" s="6" t="n"/>
      <c r="G149" s="36" t="n"/>
      <c r="H149" s="6" t="n"/>
      <c r="I149" s="37" t="n"/>
      <c r="J149" s="37" t="n"/>
      <c r="K149" s="37" t="n"/>
      <c r="L149" s="37" t="n"/>
      <c r="M149" s="38">
        <f>IF(COUNTA(I149:L149)=0,"",SUM(I149:L149))</f>
        <v/>
      </c>
      <c r="N149" s="35" t="n"/>
      <c r="O149" s="35" t="n"/>
      <c r="P149" s="35" t="n"/>
      <c r="Q149" s="35" t="n"/>
      <c r="R149" s="35" t="n"/>
      <c r="S149" s="36" t="n"/>
      <c r="T149" s="35" t="n"/>
      <c r="U149" s="35" t="n"/>
      <c r="V149" s="35" t="n"/>
      <c r="W149" s="38">
        <f>IF(OR(U149="",V149="",I149="",J149="",K149="",Q149="",O149=""),"",IF(AND(I149&gt;=U149,J149&gt;=U149,K149&gt;=U149,M149&gt;=U149*3,Q149&gt;=4,O149&gt;=N149-1),"Sí","Aún no"))</f>
        <v/>
      </c>
      <c r="X149" s="10">
        <f>IF(W149="","Completa los datos clave",IF(W149="Sí","Puedes valorar un incremento pequeño",IF(OR(Q149&lt;3,O149&lt;N149-1),"Mantén o reduce y revisa técnica/esfuerzo","Mantén y acumula repeticiones de calidad")))</f>
        <v/>
      </c>
      <c r="Y149" s="6" t="n"/>
      <c r="Z149" s="6" t="n"/>
    </row>
    <row r="150">
      <c r="A150" s="39" t="n"/>
      <c r="B150" s="40" t="n"/>
      <c r="C150" s="13" t="n"/>
      <c r="D150" s="40" t="n"/>
      <c r="E150" s="13" t="n"/>
      <c r="F150" s="13" t="n"/>
      <c r="G150" s="41" t="n"/>
      <c r="H150" s="13" t="n"/>
      <c r="I150" s="42" t="n"/>
      <c r="J150" s="42" t="n"/>
      <c r="K150" s="42" t="n"/>
      <c r="L150" s="42" t="n"/>
      <c r="M150" s="38">
        <f>IF(COUNTA(I150:L150)=0,"",SUM(I150:L150))</f>
        <v/>
      </c>
      <c r="N150" s="40" t="n"/>
      <c r="O150" s="40" t="n"/>
      <c r="P150" s="40" t="n"/>
      <c r="Q150" s="40" t="n"/>
      <c r="R150" s="40" t="n"/>
      <c r="S150" s="41" t="n"/>
      <c r="T150" s="40" t="n"/>
      <c r="U150" s="40" t="n"/>
      <c r="V150" s="40" t="n"/>
      <c r="W150" s="38">
        <f>IF(OR(U150="",V150="",I150="",J150="",K150="",Q150="",O150=""),"",IF(AND(I150&gt;=U150,J150&gt;=U150,K150&gt;=U150,M150&gt;=U150*3,Q150&gt;=4,O150&gt;=N150-1),"Sí","Aún no"))</f>
        <v/>
      </c>
      <c r="X150" s="10">
        <f>IF(W150="","Completa los datos clave",IF(W150="Sí","Puedes valorar un incremento pequeño",IF(OR(Q150&lt;3,O150&lt;N150-1),"Mantén o reduce y revisa técnica/esfuerzo","Mantén y acumula repeticiones de calidad")))</f>
        <v/>
      </c>
      <c r="Y150" s="13" t="n"/>
      <c r="Z150" s="13" t="n"/>
    </row>
    <row r="151">
      <c r="A151" s="34" t="n"/>
      <c r="B151" s="35" t="n"/>
      <c r="C151" s="6" t="n"/>
      <c r="D151" s="35" t="n"/>
      <c r="E151" s="6" t="n"/>
      <c r="F151" s="6" t="n"/>
      <c r="G151" s="36" t="n"/>
      <c r="H151" s="6" t="n"/>
      <c r="I151" s="37" t="n"/>
      <c r="J151" s="37" t="n"/>
      <c r="K151" s="37" t="n"/>
      <c r="L151" s="37" t="n"/>
      <c r="M151" s="38">
        <f>IF(COUNTA(I151:L151)=0,"",SUM(I151:L151))</f>
        <v/>
      </c>
      <c r="N151" s="35" t="n"/>
      <c r="O151" s="35" t="n"/>
      <c r="P151" s="35" t="n"/>
      <c r="Q151" s="35" t="n"/>
      <c r="R151" s="35" t="n"/>
      <c r="S151" s="36" t="n"/>
      <c r="T151" s="35" t="n"/>
      <c r="U151" s="35" t="n"/>
      <c r="V151" s="35" t="n"/>
      <c r="W151" s="38">
        <f>IF(OR(U151="",V151="",I151="",J151="",K151="",Q151="",O151=""),"",IF(AND(I151&gt;=U151,J151&gt;=U151,K151&gt;=U151,M151&gt;=U151*3,Q151&gt;=4,O151&gt;=N151-1),"Sí","Aún no"))</f>
        <v/>
      </c>
      <c r="X151" s="10">
        <f>IF(W151="","Completa los datos clave",IF(W151="Sí","Puedes valorar un incremento pequeño",IF(OR(Q151&lt;3,O151&lt;N151-1),"Mantén o reduce y revisa técnica/esfuerzo","Mantén y acumula repeticiones de calidad")))</f>
        <v/>
      </c>
      <c r="Y151" s="6" t="n"/>
      <c r="Z151" s="6" t="n"/>
    </row>
    <row r="152">
      <c r="A152" s="39" t="n"/>
      <c r="B152" s="40" t="n"/>
      <c r="C152" s="13" t="n"/>
      <c r="D152" s="40" t="n"/>
      <c r="E152" s="13" t="n"/>
      <c r="F152" s="13" t="n"/>
      <c r="G152" s="41" t="n"/>
      <c r="H152" s="13" t="n"/>
      <c r="I152" s="42" t="n"/>
      <c r="J152" s="42" t="n"/>
      <c r="K152" s="42" t="n"/>
      <c r="L152" s="42" t="n"/>
      <c r="M152" s="38">
        <f>IF(COUNTA(I152:L152)=0,"",SUM(I152:L152))</f>
        <v/>
      </c>
      <c r="N152" s="40" t="n"/>
      <c r="O152" s="40" t="n"/>
      <c r="P152" s="40" t="n"/>
      <c r="Q152" s="40" t="n"/>
      <c r="R152" s="40" t="n"/>
      <c r="S152" s="41" t="n"/>
      <c r="T152" s="40" t="n"/>
      <c r="U152" s="40" t="n"/>
      <c r="V152" s="40" t="n"/>
      <c r="W152" s="38">
        <f>IF(OR(U152="",V152="",I152="",J152="",K152="",Q152="",O152=""),"",IF(AND(I152&gt;=U152,J152&gt;=U152,K152&gt;=U152,M152&gt;=U152*3,Q152&gt;=4,O152&gt;=N152-1),"Sí","Aún no"))</f>
        <v/>
      </c>
      <c r="X152" s="10">
        <f>IF(W152="","Completa los datos clave",IF(W152="Sí","Puedes valorar un incremento pequeño",IF(OR(Q152&lt;3,O152&lt;N152-1),"Mantén o reduce y revisa técnica/esfuerzo","Mantén y acumula repeticiones de calidad")))</f>
        <v/>
      </c>
      <c r="Y152" s="13" t="n"/>
      <c r="Z152" s="13" t="n"/>
    </row>
    <row r="153">
      <c r="A153" s="34" t="n"/>
      <c r="B153" s="35" t="n"/>
      <c r="C153" s="6" t="n"/>
      <c r="D153" s="35" t="n"/>
      <c r="E153" s="6" t="n"/>
      <c r="F153" s="6" t="n"/>
      <c r="G153" s="36" t="n"/>
      <c r="H153" s="6" t="n"/>
      <c r="I153" s="37" t="n"/>
      <c r="J153" s="37" t="n"/>
      <c r="K153" s="37" t="n"/>
      <c r="L153" s="37" t="n"/>
      <c r="M153" s="38">
        <f>IF(COUNTA(I153:L153)=0,"",SUM(I153:L153))</f>
        <v/>
      </c>
      <c r="N153" s="35" t="n"/>
      <c r="O153" s="35" t="n"/>
      <c r="P153" s="35" t="n"/>
      <c r="Q153" s="35" t="n"/>
      <c r="R153" s="35" t="n"/>
      <c r="S153" s="36" t="n"/>
      <c r="T153" s="35" t="n"/>
      <c r="U153" s="35" t="n"/>
      <c r="V153" s="35" t="n"/>
      <c r="W153" s="38">
        <f>IF(OR(U153="",V153="",I153="",J153="",K153="",Q153="",O153=""),"",IF(AND(I153&gt;=U153,J153&gt;=U153,K153&gt;=U153,M153&gt;=U153*3,Q153&gt;=4,O153&gt;=N153-1),"Sí","Aún no"))</f>
        <v/>
      </c>
      <c r="X153" s="10">
        <f>IF(W153="","Completa los datos clave",IF(W153="Sí","Puedes valorar un incremento pequeño",IF(OR(Q153&lt;3,O153&lt;N153-1),"Mantén o reduce y revisa técnica/esfuerzo","Mantén y acumula repeticiones de calidad")))</f>
        <v/>
      </c>
      <c r="Y153" s="6" t="n"/>
      <c r="Z153" s="6" t="n"/>
    </row>
    <row r="154">
      <c r="A154" s="39" t="n"/>
      <c r="B154" s="40" t="n"/>
      <c r="C154" s="13" t="n"/>
      <c r="D154" s="40" t="n"/>
      <c r="E154" s="13" t="n"/>
      <c r="F154" s="13" t="n"/>
      <c r="G154" s="41" t="n"/>
      <c r="H154" s="13" t="n"/>
      <c r="I154" s="42" t="n"/>
      <c r="J154" s="42" t="n"/>
      <c r="K154" s="42" t="n"/>
      <c r="L154" s="42" t="n"/>
      <c r="M154" s="38">
        <f>IF(COUNTA(I154:L154)=0,"",SUM(I154:L154))</f>
        <v/>
      </c>
      <c r="N154" s="40" t="n"/>
      <c r="O154" s="40" t="n"/>
      <c r="P154" s="40" t="n"/>
      <c r="Q154" s="40" t="n"/>
      <c r="R154" s="40" t="n"/>
      <c r="S154" s="41" t="n"/>
      <c r="T154" s="40" t="n"/>
      <c r="U154" s="40" t="n"/>
      <c r="V154" s="40" t="n"/>
      <c r="W154" s="38">
        <f>IF(OR(U154="",V154="",I154="",J154="",K154="",Q154="",O154=""),"",IF(AND(I154&gt;=U154,J154&gt;=U154,K154&gt;=U154,M154&gt;=U154*3,Q154&gt;=4,O154&gt;=N154-1),"Sí","Aún no"))</f>
        <v/>
      </c>
      <c r="X154" s="10">
        <f>IF(W154="","Completa los datos clave",IF(W154="Sí","Puedes valorar un incremento pequeño",IF(OR(Q154&lt;3,O154&lt;N154-1),"Mantén o reduce y revisa técnica/esfuerzo","Mantén y acumula repeticiones de calidad")))</f>
        <v/>
      </c>
      <c r="Y154" s="13" t="n"/>
      <c r="Z154" s="13" t="n"/>
    </row>
    <row r="155">
      <c r="A155" s="34" t="n"/>
      <c r="B155" s="35" t="n"/>
      <c r="C155" s="6" t="n"/>
      <c r="D155" s="35" t="n"/>
      <c r="E155" s="6" t="n"/>
      <c r="F155" s="6" t="n"/>
      <c r="G155" s="36" t="n"/>
      <c r="H155" s="6" t="n"/>
      <c r="I155" s="37" t="n"/>
      <c r="J155" s="37" t="n"/>
      <c r="K155" s="37" t="n"/>
      <c r="L155" s="37" t="n"/>
      <c r="M155" s="38">
        <f>IF(COUNTA(I155:L155)=0,"",SUM(I155:L155))</f>
        <v/>
      </c>
      <c r="N155" s="35" t="n"/>
      <c r="O155" s="35" t="n"/>
      <c r="P155" s="35" t="n"/>
      <c r="Q155" s="35" t="n"/>
      <c r="R155" s="35" t="n"/>
      <c r="S155" s="36" t="n"/>
      <c r="T155" s="35" t="n"/>
      <c r="U155" s="35" t="n"/>
      <c r="V155" s="35" t="n"/>
      <c r="W155" s="38">
        <f>IF(OR(U155="",V155="",I155="",J155="",K155="",Q155="",O155=""),"",IF(AND(I155&gt;=U155,J155&gt;=U155,K155&gt;=U155,M155&gt;=U155*3,Q155&gt;=4,O155&gt;=N155-1),"Sí","Aún no"))</f>
        <v/>
      </c>
      <c r="X155" s="10">
        <f>IF(W155="","Completa los datos clave",IF(W155="Sí","Puedes valorar un incremento pequeño",IF(OR(Q155&lt;3,O155&lt;N155-1),"Mantén o reduce y revisa técnica/esfuerzo","Mantén y acumula repeticiones de calidad")))</f>
        <v/>
      </c>
      <c r="Y155" s="6" t="n"/>
      <c r="Z155" s="6" t="n"/>
    </row>
    <row r="156">
      <c r="A156" s="39" t="n"/>
      <c r="B156" s="40" t="n"/>
      <c r="C156" s="13" t="n"/>
      <c r="D156" s="40" t="n"/>
      <c r="E156" s="13" t="n"/>
      <c r="F156" s="13" t="n"/>
      <c r="G156" s="41" t="n"/>
      <c r="H156" s="13" t="n"/>
      <c r="I156" s="42" t="n"/>
      <c r="J156" s="42" t="n"/>
      <c r="K156" s="42" t="n"/>
      <c r="L156" s="42" t="n"/>
      <c r="M156" s="38">
        <f>IF(COUNTA(I156:L156)=0,"",SUM(I156:L156))</f>
        <v/>
      </c>
      <c r="N156" s="40" t="n"/>
      <c r="O156" s="40" t="n"/>
      <c r="P156" s="40" t="n"/>
      <c r="Q156" s="40" t="n"/>
      <c r="R156" s="40" t="n"/>
      <c r="S156" s="41" t="n"/>
      <c r="T156" s="40" t="n"/>
      <c r="U156" s="40" t="n"/>
      <c r="V156" s="40" t="n"/>
      <c r="W156" s="38">
        <f>IF(OR(U156="",V156="",I156="",J156="",K156="",Q156="",O156=""),"",IF(AND(I156&gt;=U156,J156&gt;=U156,K156&gt;=U156,M156&gt;=U156*3,Q156&gt;=4,O156&gt;=N156-1),"Sí","Aún no"))</f>
        <v/>
      </c>
      <c r="X156" s="10">
        <f>IF(W156="","Completa los datos clave",IF(W156="Sí","Puedes valorar un incremento pequeño",IF(OR(Q156&lt;3,O156&lt;N156-1),"Mantén o reduce y revisa técnica/esfuerzo","Mantén y acumula repeticiones de calidad")))</f>
        <v/>
      </c>
      <c r="Y156" s="13" t="n"/>
      <c r="Z156" s="13" t="n"/>
    </row>
    <row r="157">
      <c r="A157" s="34" t="n"/>
      <c r="B157" s="35" t="n"/>
      <c r="C157" s="6" t="n"/>
      <c r="D157" s="35" t="n"/>
      <c r="E157" s="6" t="n"/>
      <c r="F157" s="6" t="n"/>
      <c r="G157" s="36" t="n"/>
      <c r="H157" s="6" t="n"/>
      <c r="I157" s="37" t="n"/>
      <c r="J157" s="37" t="n"/>
      <c r="K157" s="37" t="n"/>
      <c r="L157" s="37" t="n"/>
      <c r="M157" s="38">
        <f>IF(COUNTA(I157:L157)=0,"",SUM(I157:L157))</f>
        <v/>
      </c>
      <c r="N157" s="35" t="n"/>
      <c r="O157" s="35" t="n"/>
      <c r="P157" s="35" t="n"/>
      <c r="Q157" s="35" t="n"/>
      <c r="R157" s="35" t="n"/>
      <c r="S157" s="36" t="n"/>
      <c r="T157" s="35" t="n"/>
      <c r="U157" s="35" t="n"/>
      <c r="V157" s="35" t="n"/>
      <c r="W157" s="38">
        <f>IF(OR(U157="",V157="",I157="",J157="",K157="",Q157="",O157=""),"",IF(AND(I157&gt;=U157,J157&gt;=U157,K157&gt;=U157,M157&gt;=U157*3,Q157&gt;=4,O157&gt;=N157-1),"Sí","Aún no"))</f>
        <v/>
      </c>
      <c r="X157" s="10">
        <f>IF(W157="","Completa los datos clave",IF(W157="Sí","Puedes valorar un incremento pequeño",IF(OR(Q157&lt;3,O157&lt;N157-1),"Mantén o reduce y revisa técnica/esfuerzo","Mantén y acumula repeticiones de calidad")))</f>
        <v/>
      </c>
      <c r="Y157" s="6" t="n"/>
      <c r="Z157" s="6" t="n"/>
    </row>
    <row r="158">
      <c r="A158" s="39" t="n"/>
      <c r="B158" s="40" t="n"/>
      <c r="C158" s="13" t="n"/>
      <c r="D158" s="40" t="n"/>
      <c r="E158" s="13" t="n"/>
      <c r="F158" s="13" t="n"/>
      <c r="G158" s="41" t="n"/>
      <c r="H158" s="13" t="n"/>
      <c r="I158" s="42" t="n"/>
      <c r="J158" s="42" t="n"/>
      <c r="K158" s="42" t="n"/>
      <c r="L158" s="42" t="n"/>
      <c r="M158" s="38">
        <f>IF(COUNTA(I158:L158)=0,"",SUM(I158:L158))</f>
        <v/>
      </c>
      <c r="N158" s="40" t="n"/>
      <c r="O158" s="40" t="n"/>
      <c r="P158" s="40" t="n"/>
      <c r="Q158" s="40" t="n"/>
      <c r="R158" s="40" t="n"/>
      <c r="S158" s="41" t="n"/>
      <c r="T158" s="40" t="n"/>
      <c r="U158" s="40" t="n"/>
      <c r="V158" s="40" t="n"/>
      <c r="W158" s="38">
        <f>IF(OR(U158="",V158="",I158="",J158="",K158="",Q158="",O158=""),"",IF(AND(I158&gt;=U158,J158&gt;=U158,K158&gt;=U158,M158&gt;=U158*3,Q158&gt;=4,O158&gt;=N158-1),"Sí","Aún no"))</f>
        <v/>
      </c>
      <c r="X158" s="10">
        <f>IF(W158="","Completa los datos clave",IF(W158="Sí","Puedes valorar un incremento pequeño",IF(OR(Q158&lt;3,O158&lt;N158-1),"Mantén o reduce y revisa técnica/esfuerzo","Mantén y acumula repeticiones de calidad")))</f>
        <v/>
      </c>
      <c r="Y158" s="13" t="n"/>
      <c r="Z158" s="13" t="n"/>
    </row>
    <row r="159">
      <c r="A159" s="34" t="n"/>
      <c r="B159" s="35" t="n"/>
      <c r="C159" s="6" t="n"/>
      <c r="D159" s="35" t="n"/>
      <c r="E159" s="6" t="n"/>
      <c r="F159" s="6" t="n"/>
      <c r="G159" s="36" t="n"/>
      <c r="H159" s="6" t="n"/>
      <c r="I159" s="37" t="n"/>
      <c r="J159" s="37" t="n"/>
      <c r="K159" s="37" t="n"/>
      <c r="L159" s="37" t="n"/>
      <c r="M159" s="38">
        <f>IF(COUNTA(I159:L159)=0,"",SUM(I159:L159))</f>
        <v/>
      </c>
      <c r="N159" s="35" t="n"/>
      <c r="O159" s="35" t="n"/>
      <c r="P159" s="35" t="n"/>
      <c r="Q159" s="35" t="n"/>
      <c r="R159" s="35" t="n"/>
      <c r="S159" s="36" t="n"/>
      <c r="T159" s="35" t="n"/>
      <c r="U159" s="35" t="n"/>
      <c r="V159" s="35" t="n"/>
      <c r="W159" s="38">
        <f>IF(OR(U159="",V159="",I159="",J159="",K159="",Q159="",O159=""),"",IF(AND(I159&gt;=U159,J159&gt;=U159,K159&gt;=U159,M159&gt;=U159*3,Q159&gt;=4,O159&gt;=N159-1),"Sí","Aún no"))</f>
        <v/>
      </c>
      <c r="X159" s="10">
        <f>IF(W159="","Completa los datos clave",IF(W159="Sí","Puedes valorar un incremento pequeño",IF(OR(Q159&lt;3,O159&lt;N159-1),"Mantén o reduce y revisa técnica/esfuerzo","Mantén y acumula repeticiones de calidad")))</f>
        <v/>
      </c>
      <c r="Y159" s="6" t="n"/>
      <c r="Z159" s="6" t="n"/>
    </row>
    <row r="160">
      <c r="A160" s="39" t="n"/>
      <c r="B160" s="40" t="n"/>
      <c r="C160" s="13" t="n"/>
      <c r="D160" s="40" t="n"/>
      <c r="E160" s="13" t="n"/>
      <c r="F160" s="13" t="n"/>
      <c r="G160" s="41" t="n"/>
      <c r="H160" s="13" t="n"/>
      <c r="I160" s="42" t="n"/>
      <c r="J160" s="42" t="n"/>
      <c r="K160" s="42" t="n"/>
      <c r="L160" s="42" t="n"/>
      <c r="M160" s="38">
        <f>IF(COUNTA(I160:L160)=0,"",SUM(I160:L160))</f>
        <v/>
      </c>
      <c r="N160" s="40" t="n"/>
      <c r="O160" s="40" t="n"/>
      <c r="P160" s="40" t="n"/>
      <c r="Q160" s="40" t="n"/>
      <c r="R160" s="40" t="n"/>
      <c r="S160" s="41" t="n"/>
      <c r="T160" s="40" t="n"/>
      <c r="U160" s="40" t="n"/>
      <c r="V160" s="40" t="n"/>
      <c r="W160" s="38">
        <f>IF(OR(U160="",V160="",I160="",J160="",K160="",Q160="",O160=""),"",IF(AND(I160&gt;=U160,J160&gt;=U160,K160&gt;=U160,M160&gt;=U160*3,Q160&gt;=4,O160&gt;=N160-1),"Sí","Aún no"))</f>
        <v/>
      </c>
      <c r="X160" s="10">
        <f>IF(W160="","Completa los datos clave",IF(W160="Sí","Puedes valorar un incremento pequeño",IF(OR(Q160&lt;3,O160&lt;N160-1),"Mantén o reduce y revisa técnica/esfuerzo","Mantén y acumula repeticiones de calidad")))</f>
        <v/>
      </c>
      <c r="Y160" s="13" t="n"/>
      <c r="Z160" s="13" t="n"/>
    </row>
    <row r="161">
      <c r="A161" s="34" t="n"/>
      <c r="B161" s="35" t="n"/>
      <c r="C161" s="6" t="n"/>
      <c r="D161" s="35" t="n"/>
      <c r="E161" s="6" t="n"/>
      <c r="F161" s="6" t="n"/>
      <c r="G161" s="36" t="n"/>
      <c r="H161" s="6" t="n"/>
      <c r="I161" s="37" t="n"/>
      <c r="J161" s="37" t="n"/>
      <c r="K161" s="37" t="n"/>
      <c r="L161" s="37" t="n"/>
      <c r="M161" s="38">
        <f>IF(COUNTA(I161:L161)=0,"",SUM(I161:L161))</f>
        <v/>
      </c>
      <c r="N161" s="35" t="n"/>
      <c r="O161" s="35" t="n"/>
      <c r="P161" s="35" t="n"/>
      <c r="Q161" s="35" t="n"/>
      <c r="R161" s="35" t="n"/>
      <c r="S161" s="36" t="n"/>
      <c r="T161" s="35" t="n"/>
      <c r="U161" s="35" t="n"/>
      <c r="V161" s="35" t="n"/>
      <c r="W161" s="38">
        <f>IF(OR(U161="",V161="",I161="",J161="",K161="",Q161="",O161=""),"",IF(AND(I161&gt;=U161,J161&gt;=U161,K161&gt;=U161,M161&gt;=U161*3,Q161&gt;=4,O161&gt;=N161-1),"Sí","Aún no"))</f>
        <v/>
      </c>
      <c r="X161" s="10">
        <f>IF(W161="","Completa los datos clave",IF(W161="Sí","Puedes valorar un incremento pequeño",IF(OR(Q161&lt;3,O161&lt;N161-1),"Mantén o reduce y revisa técnica/esfuerzo","Mantén y acumula repeticiones de calidad")))</f>
        <v/>
      </c>
      <c r="Y161" s="6" t="n"/>
      <c r="Z161" s="6" t="n"/>
    </row>
    <row r="162">
      <c r="A162" s="39" t="n"/>
      <c r="B162" s="40" t="n"/>
      <c r="C162" s="13" t="n"/>
      <c r="D162" s="40" t="n"/>
      <c r="E162" s="13" t="n"/>
      <c r="F162" s="13" t="n"/>
      <c r="G162" s="41" t="n"/>
      <c r="H162" s="13" t="n"/>
      <c r="I162" s="42" t="n"/>
      <c r="J162" s="42" t="n"/>
      <c r="K162" s="42" t="n"/>
      <c r="L162" s="42" t="n"/>
      <c r="M162" s="38">
        <f>IF(COUNTA(I162:L162)=0,"",SUM(I162:L162))</f>
        <v/>
      </c>
      <c r="N162" s="40" t="n"/>
      <c r="O162" s="40" t="n"/>
      <c r="P162" s="40" t="n"/>
      <c r="Q162" s="40" t="n"/>
      <c r="R162" s="40" t="n"/>
      <c r="S162" s="41" t="n"/>
      <c r="T162" s="40" t="n"/>
      <c r="U162" s="40" t="n"/>
      <c r="V162" s="40" t="n"/>
      <c r="W162" s="38">
        <f>IF(OR(U162="",V162="",I162="",J162="",K162="",Q162="",O162=""),"",IF(AND(I162&gt;=U162,J162&gt;=U162,K162&gt;=U162,M162&gt;=U162*3,Q162&gt;=4,O162&gt;=N162-1),"Sí","Aún no"))</f>
        <v/>
      </c>
      <c r="X162" s="10">
        <f>IF(W162="","Completa los datos clave",IF(W162="Sí","Puedes valorar un incremento pequeño",IF(OR(Q162&lt;3,O162&lt;N162-1),"Mantén o reduce y revisa técnica/esfuerzo","Mantén y acumula repeticiones de calidad")))</f>
        <v/>
      </c>
      <c r="Y162" s="13" t="n"/>
      <c r="Z162" s="13" t="n"/>
    </row>
    <row r="163">
      <c r="A163" s="34" t="n"/>
      <c r="B163" s="35" t="n"/>
      <c r="C163" s="6" t="n"/>
      <c r="D163" s="35" t="n"/>
      <c r="E163" s="6" t="n"/>
      <c r="F163" s="6" t="n"/>
      <c r="G163" s="36" t="n"/>
      <c r="H163" s="6" t="n"/>
      <c r="I163" s="37" t="n"/>
      <c r="J163" s="37" t="n"/>
      <c r="K163" s="37" t="n"/>
      <c r="L163" s="37" t="n"/>
      <c r="M163" s="38">
        <f>IF(COUNTA(I163:L163)=0,"",SUM(I163:L163))</f>
        <v/>
      </c>
      <c r="N163" s="35" t="n"/>
      <c r="O163" s="35" t="n"/>
      <c r="P163" s="35" t="n"/>
      <c r="Q163" s="35" t="n"/>
      <c r="R163" s="35" t="n"/>
      <c r="S163" s="36" t="n"/>
      <c r="T163" s="35" t="n"/>
      <c r="U163" s="35" t="n"/>
      <c r="V163" s="35" t="n"/>
      <c r="W163" s="38">
        <f>IF(OR(U163="",V163="",I163="",J163="",K163="",Q163="",O163=""),"",IF(AND(I163&gt;=U163,J163&gt;=U163,K163&gt;=U163,M163&gt;=U163*3,Q163&gt;=4,O163&gt;=N163-1),"Sí","Aún no"))</f>
        <v/>
      </c>
      <c r="X163" s="10">
        <f>IF(W163="","Completa los datos clave",IF(W163="Sí","Puedes valorar un incremento pequeño",IF(OR(Q163&lt;3,O163&lt;N163-1),"Mantén o reduce y revisa técnica/esfuerzo","Mantén y acumula repeticiones de calidad")))</f>
        <v/>
      </c>
      <c r="Y163" s="6" t="n"/>
      <c r="Z163" s="6" t="n"/>
    </row>
    <row r="164">
      <c r="A164" s="39" t="n"/>
      <c r="B164" s="40" t="n"/>
      <c r="C164" s="13" t="n"/>
      <c r="D164" s="40" t="n"/>
      <c r="E164" s="13" t="n"/>
      <c r="F164" s="13" t="n"/>
      <c r="G164" s="41" t="n"/>
      <c r="H164" s="13" t="n"/>
      <c r="I164" s="42" t="n"/>
      <c r="J164" s="42" t="n"/>
      <c r="K164" s="42" t="n"/>
      <c r="L164" s="42" t="n"/>
      <c r="M164" s="38">
        <f>IF(COUNTA(I164:L164)=0,"",SUM(I164:L164))</f>
        <v/>
      </c>
      <c r="N164" s="40" t="n"/>
      <c r="O164" s="40" t="n"/>
      <c r="P164" s="40" t="n"/>
      <c r="Q164" s="40" t="n"/>
      <c r="R164" s="40" t="n"/>
      <c r="S164" s="41" t="n"/>
      <c r="T164" s="40" t="n"/>
      <c r="U164" s="40" t="n"/>
      <c r="V164" s="40" t="n"/>
      <c r="W164" s="38">
        <f>IF(OR(U164="",V164="",I164="",J164="",K164="",Q164="",O164=""),"",IF(AND(I164&gt;=U164,J164&gt;=U164,K164&gt;=U164,M164&gt;=U164*3,Q164&gt;=4,O164&gt;=N164-1),"Sí","Aún no"))</f>
        <v/>
      </c>
      <c r="X164" s="10">
        <f>IF(W164="","Completa los datos clave",IF(W164="Sí","Puedes valorar un incremento pequeño",IF(OR(Q164&lt;3,O164&lt;N164-1),"Mantén o reduce y revisa técnica/esfuerzo","Mantén y acumula repeticiones de calidad")))</f>
        <v/>
      </c>
      <c r="Y164" s="13" t="n"/>
      <c r="Z164" s="13" t="n"/>
    </row>
    <row r="165">
      <c r="A165" s="34" t="n"/>
      <c r="B165" s="35" t="n"/>
      <c r="C165" s="6" t="n"/>
      <c r="D165" s="35" t="n"/>
      <c r="E165" s="6" t="n"/>
      <c r="F165" s="6" t="n"/>
      <c r="G165" s="36" t="n"/>
      <c r="H165" s="6" t="n"/>
      <c r="I165" s="37" t="n"/>
      <c r="J165" s="37" t="n"/>
      <c r="K165" s="37" t="n"/>
      <c r="L165" s="37" t="n"/>
      <c r="M165" s="38">
        <f>IF(COUNTA(I165:L165)=0,"",SUM(I165:L165))</f>
        <v/>
      </c>
      <c r="N165" s="35" t="n"/>
      <c r="O165" s="35" t="n"/>
      <c r="P165" s="35" t="n"/>
      <c r="Q165" s="35" t="n"/>
      <c r="R165" s="35" t="n"/>
      <c r="S165" s="36" t="n"/>
      <c r="T165" s="35" t="n"/>
      <c r="U165" s="35" t="n"/>
      <c r="V165" s="35" t="n"/>
      <c r="W165" s="38">
        <f>IF(OR(U165="",V165="",I165="",J165="",K165="",Q165="",O165=""),"",IF(AND(I165&gt;=U165,J165&gt;=U165,K165&gt;=U165,M165&gt;=U165*3,Q165&gt;=4,O165&gt;=N165-1),"Sí","Aún no"))</f>
        <v/>
      </c>
      <c r="X165" s="10">
        <f>IF(W165="","Completa los datos clave",IF(W165="Sí","Puedes valorar un incremento pequeño",IF(OR(Q165&lt;3,O165&lt;N165-1),"Mantén o reduce y revisa técnica/esfuerzo","Mantén y acumula repeticiones de calidad")))</f>
        <v/>
      </c>
      <c r="Y165" s="6" t="n"/>
      <c r="Z165" s="6" t="n"/>
    </row>
    <row r="166">
      <c r="A166" s="39" t="n"/>
      <c r="B166" s="40" t="n"/>
      <c r="C166" s="13" t="n"/>
      <c r="D166" s="40" t="n"/>
      <c r="E166" s="13" t="n"/>
      <c r="F166" s="13" t="n"/>
      <c r="G166" s="41" t="n"/>
      <c r="H166" s="13" t="n"/>
      <c r="I166" s="42" t="n"/>
      <c r="J166" s="42" t="n"/>
      <c r="K166" s="42" t="n"/>
      <c r="L166" s="42" t="n"/>
      <c r="M166" s="38">
        <f>IF(COUNTA(I166:L166)=0,"",SUM(I166:L166))</f>
        <v/>
      </c>
      <c r="N166" s="40" t="n"/>
      <c r="O166" s="40" t="n"/>
      <c r="P166" s="40" t="n"/>
      <c r="Q166" s="40" t="n"/>
      <c r="R166" s="40" t="n"/>
      <c r="S166" s="41" t="n"/>
      <c r="T166" s="40" t="n"/>
      <c r="U166" s="40" t="n"/>
      <c r="V166" s="40" t="n"/>
      <c r="W166" s="38">
        <f>IF(OR(U166="",V166="",I166="",J166="",K166="",Q166="",O166=""),"",IF(AND(I166&gt;=U166,J166&gt;=U166,K166&gt;=U166,M166&gt;=U166*3,Q166&gt;=4,O166&gt;=N166-1),"Sí","Aún no"))</f>
        <v/>
      </c>
      <c r="X166" s="10">
        <f>IF(W166="","Completa los datos clave",IF(W166="Sí","Puedes valorar un incremento pequeño",IF(OR(Q166&lt;3,O166&lt;N166-1),"Mantén o reduce y revisa técnica/esfuerzo","Mantén y acumula repeticiones de calidad")))</f>
        <v/>
      </c>
      <c r="Y166" s="13" t="n"/>
      <c r="Z166" s="13" t="n"/>
    </row>
    <row r="167">
      <c r="A167" s="34" t="n"/>
      <c r="B167" s="35" t="n"/>
      <c r="C167" s="6" t="n"/>
      <c r="D167" s="35" t="n"/>
      <c r="E167" s="6" t="n"/>
      <c r="F167" s="6" t="n"/>
      <c r="G167" s="36" t="n"/>
      <c r="H167" s="6" t="n"/>
      <c r="I167" s="37" t="n"/>
      <c r="J167" s="37" t="n"/>
      <c r="K167" s="37" t="n"/>
      <c r="L167" s="37" t="n"/>
      <c r="M167" s="38">
        <f>IF(COUNTA(I167:L167)=0,"",SUM(I167:L167))</f>
        <v/>
      </c>
      <c r="N167" s="35" t="n"/>
      <c r="O167" s="35" t="n"/>
      <c r="P167" s="35" t="n"/>
      <c r="Q167" s="35" t="n"/>
      <c r="R167" s="35" t="n"/>
      <c r="S167" s="36" t="n"/>
      <c r="T167" s="35" t="n"/>
      <c r="U167" s="35" t="n"/>
      <c r="V167" s="35" t="n"/>
      <c r="W167" s="38">
        <f>IF(OR(U167="",V167="",I167="",J167="",K167="",Q167="",O167=""),"",IF(AND(I167&gt;=U167,J167&gt;=U167,K167&gt;=U167,M167&gt;=U167*3,Q167&gt;=4,O167&gt;=N167-1),"Sí","Aún no"))</f>
        <v/>
      </c>
      <c r="X167" s="10">
        <f>IF(W167="","Completa los datos clave",IF(W167="Sí","Puedes valorar un incremento pequeño",IF(OR(Q167&lt;3,O167&lt;N167-1),"Mantén o reduce y revisa técnica/esfuerzo","Mantén y acumula repeticiones de calidad")))</f>
        <v/>
      </c>
      <c r="Y167" s="6" t="n"/>
      <c r="Z167" s="6" t="n"/>
    </row>
    <row r="168">
      <c r="A168" s="39" t="n"/>
      <c r="B168" s="40" t="n"/>
      <c r="C168" s="13" t="n"/>
      <c r="D168" s="40" t="n"/>
      <c r="E168" s="13" t="n"/>
      <c r="F168" s="13" t="n"/>
      <c r="G168" s="41" t="n"/>
      <c r="H168" s="13" t="n"/>
      <c r="I168" s="42" t="n"/>
      <c r="J168" s="42" t="n"/>
      <c r="K168" s="42" t="n"/>
      <c r="L168" s="42" t="n"/>
      <c r="M168" s="38">
        <f>IF(COUNTA(I168:L168)=0,"",SUM(I168:L168))</f>
        <v/>
      </c>
      <c r="N168" s="40" t="n"/>
      <c r="O168" s="40" t="n"/>
      <c r="P168" s="40" t="n"/>
      <c r="Q168" s="40" t="n"/>
      <c r="R168" s="40" t="n"/>
      <c r="S168" s="41" t="n"/>
      <c r="T168" s="40" t="n"/>
      <c r="U168" s="40" t="n"/>
      <c r="V168" s="40" t="n"/>
      <c r="W168" s="38">
        <f>IF(OR(U168="",V168="",I168="",J168="",K168="",Q168="",O168=""),"",IF(AND(I168&gt;=U168,J168&gt;=U168,K168&gt;=U168,M168&gt;=U168*3,Q168&gt;=4,O168&gt;=N168-1),"Sí","Aún no"))</f>
        <v/>
      </c>
      <c r="X168" s="10">
        <f>IF(W168="","Completa los datos clave",IF(W168="Sí","Puedes valorar un incremento pequeño",IF(OR(Q168&lt;3,O168&lt;N168-1),"Mantén o reduce y revisa técnica/esfuerzo","Mantén y acumula repeticiones de calidad")))</f>
        <v/>
      </c>
      <c r="Y168" s="13" t="n"/>
      <c r="Z168" s="13" t="n"/>
    </row>
    <row r="169">
      <c r="A169" s="34" t="n"/>
      <c r="B169" s="35" t="n"/>
      <c r="C169" s="6" t="n"/>
      <c r="D169" s="35" t="n"/>
      <c r="E169" s="6" t="n"/>
      <c r="F169" s="6" t="n"/>
      <c r="G169" s="36" t="n"/>
      <c r="H169" s="6" t="n"/>
      <c r="I169" s="37" t="n"/>
      <c r="J169" s="37" t="n"/>
      <c r="K169" s="37" t="n"/>
      <c r="L169" s="37" t="n"/>
      <c r="M169" s="38">
        <f>IF(COUNTA(I169:L169)=0,"",SUM(I169:L169))</f>
        <v/>
      </c>
      <c r="N169" s="35" t="n"/>
      <c r="O169" s="35" t="n"/>
      <c r="P169" s="35" t="n"/>
      <c r="Q169" s="35" t="n"/>
      <c r="R169" s="35" t="n"/>
      <c r="S169" s="36" t="n"/>
      <c r="T169" s="35" t="n"/>
      <c r="U169" s="35" t="n"/>
      <c r="V169" s="35" t="n"/>
      <c r="W169" s="38">
        <f>IF(OR(U169="",V169="",I169="",J169="",K169="",Q169="",O169=""),"",IF(AND(I169&gt;=U169,J169&gt;=U169,K169&gt;=U169,M169&gt;=U169*3,Q169&gt;=4,O169&gt;=N169-1),"Sí","Aún no"))</f>
        <v/>
      </c>
      <c r="X169" s="10">
        <f>IF(W169="","Completa los datos clave",IF(W169="Sí","Puedes valorar un incremento pequeño",IF(OR(Q169&lt;3,O169&lt;N169-1),"Mantén o reduce y revisa técnica/esfuerzo","Mantén y acumula repeticiones de calidad")))</f>
        <v/>
      </c>
      <c r="Y169" s="6" t="n"/>
      <c r="Z169" s="6" t="n"/>
    </row>
    <row r="170">
      <c r="A170" s="39" t="n"/>
      <c r="B170" s="40" t="n"/>
      <c r="C170" s="13" t="n"/>
      <c r="D170" s="40" t="n"/>
      <c r="E170" s="13" t="n"/>
      <c r="F170" s="13" t="n"/>
      <c r="G170" s="41" t="n"/>
      <c r="H170" s="13" t="n"/>
      <c r="I170" s="42" t="n"/>
      <c r="J170" s="42" t="n"/>
      <c r="K170" s="42" t="n"/>
      <c r="L170" s="42" t="n"/>
      <c r="M170" s="38">
        <f>IF(COUNTA(I170:L170)=0,"",SUM(I170:L170))</f>
        <v/>
      </c>
      <c r="N170" s="40" t="n"/>
      <c r="O170" s="40" t="n"/>
      <c r="P170" s="40" t="n"/>
      <c r="Q170" s="40" t="n"/>
      <c r="R170" s="40" t="n"/>
      <c r="S170" s="41" t="n"/>
      <c r="T170" s="40" t="n"/>
      <c r="U170" s="40" t="n"/>
      <c r="V170" s="40" t="n"/>
      <c r="W170" s="38">
        <f>IF(OR(U170="",V170="",I170="",J170="",K170="",Q170="",O170=""),"",IF(AND(I170&gt;=U170,J170&gt;=U170,K170&gt;=U170,M170&gt;=U170*3,Q170&gt;=4,O170&gt;=N170-1),"Sí","Aún no"))</f>
        <v/>
      </c>
      <c r="X170" s="10">
        <f>IF(W170="","Completa los datos clave",IF(W170="Sí","Puedes valorar un incremento pequeño",IF(OR(Q170&lt;3,O170&lt;N170-1),"Mantén o reduce y revisa técnica/esfuerzo","Mantén y acumula repeticiones de calidad")))</f>
        <v/>
      </c>
      <c r="Y170" s="13" t="n"/>
      <c r="Z170" s="13" t="n"/>
    </row>
    <row r="171">
      <c r="A171" s="34" t="n"/>
      <c r="B171" s="35" t="n"/>
      <c r="C171" s="6" t="n"/>
      <c r="D171" s="35" t="n"/>
      <c r="E171" s="6" t="n"/>
      <c r="F171" s="6" t="n"/>
      <c r="G171" s="36" t="n"/>
      <c r="H171" s="6" t="n"/>
      <c r="I171" s="37" t="n"/>
      <c r="J171" s="37" t="n"/>
      <c r="K171" s="37" t="n"/>
      <c r="L171" s="37" t="n"/>
      <c r="M171" s="38">
        <f>IF(COUNTA(I171:L171)=0,"",SUM(I171:L171))</f>
        <v/>
      </c>
      <c r="N171" s="35" t="n"/>
      <c r="O171" s="35" t="n"/>
      <c r="P171" s="35" t="n"/>
      <c r="Q171" s="35" t="n"/>
      <c r="R171" s="35" t="n"/>
      <c r="S171" s="36" t="n"/>
      <c r="T171" s="35" t="n"/>
      <c r="U171" s="35" t="n"/>
      <c r="V171" s="35" t="n"/>
      <c r="W171" s="38">
        <f>IF(OR(U171="",V171="",I171="",J171="",K171="",Q171="",O171=""),"",IF(AND(I171&gt;=U171,J171&gt;=U171,K171&gt;=U171,M171&gt;=U171*3,Q171&gt;=4,O171&gt;=N171-1),"Sí","Aún no"))</f>
        <v/>
      </c>
      <c r="X171" s="10">
        <f>IF(W171="","Completa los datos clave",IF(W171="Sí","Puedes valorar un incremento pequeño",IF(OR(Q171&lt;3,O171&lt;N171-1),"Mantén o reduce y revisa técnica/esfuerzo","Mantén y acumula repeticiones de calidad")))</f>
        <v/>
      </c>
      <c r="Y171" s="6" t="n"/>
      <c r="Z171" s="6" t="n"/>
    </row>
    <row r="172">
      <c r="A172" s="39" t="n"/>
      <c r="B172" s="40" t="n"/>
      <c r="C172" s="13" t="n"/>
      <c r="D172" s="40" t="n"/>
      <c r="E172" s="13" t="n"/>
      <c r="F172" s="13" t="n"/>
      <c r="G172" s="41" t="n"/>
      <c r="H172" s="13" t="n"/>
      <c r="I172" s="42" t="n"/>
      <c r="J172" s="42" t="n"/>
      <c r="K172" s="42" t="n"/>
      <c r="L172" s="42" t="n"/>
      <c r="M172" s="38">
        <f>IF(COUNTA(I172:L172)=0,"",SUM(I172:L172))</f>
        <v/>
      </c>
      <c r="N172" s="40" t="n"/>
      <c r="O172" s="40" t="n"/>
      <c r="P172" s="40" t="n"/>
      <c r="Q172" s="40" t="n"/>
      <c r="R172" s="40" t="n"/>
      <c r="S172" s="41" t="n"/>
      <c r="T172" s="40" t="n"/>
      <c r="U172" s="40" t="n"/>
      <c r="V172" s="40" t="n"/>
      <c r="W172" s="38">
        <f>IF(OR(U172="",V172="",I172="",J172="",K172="",Q172="",O172=""),"",IF(AND(I172&gt;=U172,J172&gt;=U172,K172&gt;=U172,M172&gt;=U172*3,Q172&gt;=4,O172&gt;=N172-1),"Sí","Aún no"))</f>
        <v/>
      </c>
      <c r="X172" s="10">
        <f>IF(W172="","Completa los datos clave",IF(W172="Sí","Puedes valorar un incremento pequeño",IF(OR(Q172&lt;3,O172&lt;N172-1),"Mantén o reduce y revisa técnica/esfuerzo","Mantén y acumula repeticiones de calidad")))</f>
        <v/>
      </c>
      <c r="Y172" s="13" t="n"/>
      <c r="Z172" s="13" t="n"/>
    </row>
    <row r="173">
      <c r="A173" s="34" t="n"/>
      <c r="B173" s="35" t="n"/>
      <c r="C173" s="6" t="n"/>
      <c r="D173" s="35" t="n"/>
      <c r="E173" s="6" t="n"/>
      <c r="F173" s="6" t="n"/>
      <c r="G173" s="36" t="n"/>
      <c r="H173" s="6" t="n"/>
      <c r="I173" s="37" t="n"/>
      <c r="J173" s="37" t="n"/>
      <c r="K173" s="37" t="n"/>
      <c r="L173" s="37" t="n"/>
      <c r="M173" s="38">
        <f>IF(COUNTA(I173:L173)=0,"",SUM(I173:L173))</f>
        <v/>
      </c>
      <c r="N173" s="35" t="n"/>
      <c r="O173" s="35" t="n"/>
      <c r="P173" s="35" t="n"/>
      <c r="Q173" s="35" t="n"/>
      <c r="R173" s="35" t="n"/>
      <c r="S173" s="36" t="n"/>
      <c r="T173" s="35" t="n"/>
      <c r="U173" s="35" t="n"/>
      <c r="V173" s="35" t="n"/>
      <c r="W173" s="38">
        <f>IF(OR(U173="",V173="",I173="",J173="",K173="",Q173="",O173=""),"",IF(AND(I173&gt;=U173,J173&gt;=U173,K173&gt;=U173,M173&gt;=U173*3,Q173&gt;=4,O173&gt;=N173-1),"Sí","Aún no"))</f>
        <v/>
      </c>
      <c r="X173" s="10">
        <f>IF(W173="","Completa los datos clave",IF(W173="Sí","Puedes valorar un incremento pequeño",IF(OR(Q173&lt;3,O173&lt;N173-1),"Mantén o reduce y revisa técnica/esfuerzo","Mantén y acumula repeticiones de calidad")))</f>
        <v/>
      </c>
      <c r="Y173" s="6" t="n"/>
      <c r="Z173" s="6" t="n"/>
    </row>
    <row r="174">
      <c r="A174" s="39" t="n"/>
      <c r="B174" s="40" t="n"/>
      <c r="C174" s="13" t="n"/>
      <c r="D174" s="40" t="n"/>
      <c r="E174" s="13" t="n"/>
      <c r="F174" s="13" t="n"/>
      <c r="G174" s="41" t="n"/>
      <c r="H174" s="13" t="n"/>
      <c r="I174" s="42" t="n"/>
      <c r="J174" s="42" t="n"/>
      <c r="K174" s="42" t="n"/>
      <c r="L174" s="42" t="n"/>
      <c r="M174" s="38">
        <f>IF(COUNTA(I174:L174)=0,"",SUM(I174:L174))</f>
        <v/>
      </c>
      <c r="N174" s="40" t="n"/>
      <c r="O174" s="40" t="n"/>
      <c r="P174" s="40" t="n"/>
      <c r="Q174" s="40" t="n"/>
      <c r="R174" s="40" t="n"/>
      <c r="S174" s="41" t="n"/>
      <c r="T174" s="40" t="n"/>
      <c r="U174" s="40" t="n"/>
      <c r="V174" s="40" t="n"/>
      <c r="W174" s="38">
        <f>IF(OR(U174="",V174="",I174="",J174="",K174="",Q174="",O174=""),"",IF(AND(I174&gt;=U174,J174&gt;=U174,K174&gt;=U174,M174&gt;=U174*3,Q174&gt;=4,O174&gt;=N174-1),"Sí","Aún no"))</f>
        <v/>
      </c>
      <c r="X174" s="10">
        <f>IF(W174="","Completa los datos clave",IF(W174="Sí","Puedes valorar un incremento pequeño",IF(OR(Q174&lt;3,O174&lt;N174-1),"Mantén o reduce y revisa técnica/esfuerzo","Mantén y acumula repeticiones de calidad")))</f>
        <v/>
      </c>
      <c r="Y174" s="13" t="n"/>
      <c r="Z174" s="13" t="n"/>
    </row>
    <row r="175">
      <c r="A175" s="34" t="n"/>
      <c r="B175" s="35" t="n"/>
      <c r="C175" s="6" t="n"/>
      <c r="D175" s="35" t="n"/>
      <c r="E175" s="6" t="n"/>
      <c r="F175" s="6" t="n"/>
      <c r="G175" s="36" t="n"/>
      <c r="H175" s="6" t="n"/>
      <c r="I175" s="37" t="n"/>
      <c r="J175" s="37" t="n"/>
      <c r="K175" s="37" t="n"/>
      <c r="L175" s="37" t="n"/>
      <c r="M175" s="38">
        <f>IF(COUNTA(I175:L175)=0,"",SUM(I175:L175))</f>
        <v/>
      </c>
      <c r="N175" s="35" t="n"/>
      <c r="O175" s="35" t="n"/>
      <c r="P175" s="35" t="n"/>
      <c r="Q175" s="35" t="n"/>
      <c r="R175" s="35" t="n"/>
      <c r="S175" s="36" t="n"/>
      <c r="T175" s="35" t="n"/>
      <c r="U175" s="35" t="n"/>
      <c r="V175" s="35" t="n"/>
      <c r="W175" s="38">
        <f>IF(OR(U175="",V175="",I175="",J175="",K175="",Q175="",O175=""),"",IF(AND(I175&gt;=U175,J175&gt;=U175,K175&gt;=U175,M175&gt;=U175*3,Q175&gt;=4,O175&gt;=N175-1),"Sí","Aún no"))</f>
        <v/>
      </c>
      <c r="X175" s="10">
        <f>IF(W175="","Completa los datos clave",IF(W175="Sí","Puedes valorar un incremento pequeño",IF(OR(Q175&lt;3,O175&lt;N175-1),"Mantén o reduce y revisa técnica/esfuerzo","Mantén y acumula repeticiones de calidad")))</f>
        <v/>
      </c>
      <c r="Y175" s="6" t="n"/>
      <c r="Z175" s="6" t="n"/>
    </row>
    <row r="176">
      <c r="A176" s="39" t="n"/>
      <c r="B176" s="40" t="n"/>
      <c r="C176" s="13" t="n"/>
      <c r="D176" s="40" t="n"/>
      <c r="E176" s="13" t="n"/>
      <c r="F176" s="13" t="n"/>
      <c r="G176" s="41" t="n"/>
      <c r="H176" s="13" t="n"/>
      <c r="I176" s="42" t="n"/>
      <c r="J176" s="42" t="n"/>
      <c r="K176" s="42" t="n"/>
      <c r="L176" s="42" t="n"/>
      <c r="M176" s="38">
        <f>IF(COUNTA(I176:L176)=0,"",SUM(I176:L176))</f>
        <v/>
      </c>
      <c r="N176" s="40" t="n"/>
      <c r="O176" s="40" t="n"/>
      <c r="P176" s="40" t="n"/>
      <c r="Q176" s="40" t="n"/>
      <c r="R176" s="40" t="n"/>
      <c r="S176" s="41" t="n"/>
      <c r="T176" s="40" t="n"/>
      <c r="U176" s="40" t="n"/>
      <c r="V176" s="40" t="n"/>
      <c r="W176" s="38">
        <f>IF(OR(U176="",V176="",I176="",J176="",K176="",Q176="",O176=""),"",IF(AND(I176&gt;=U176,J176&gt;=U176,K176&gt;=U176,M176&gt;=U176*3,Q176&gt;=4,O176&gt;=N176-1),"Sí","Aún no"))</f>
        <v/>
      </c>
      <c r="X176" s="10">
        <f>IF(W176="","Completa los datos clave",IF(W176="Sí","Puedes valorar un incremento pequeño",IF(OR(Q176&lt;3,O176&lt;N176-1),"Mantén o reduce y revisa técnica/esfuerzo","Mantén y acumula repeticiones de calidad")))</f>
        <v/>
      </c>
      <c r="Y176" s="13" t="n"/>
      <c r="Z176" s="13" t="n"/>
    </row>
    <row r="177">
      <c r="A177" s="34" t="n"/>
      <c r="B177" s="35" t="n"/>
      <c r="C177" s="6" t="n"/>
      <c r="D177" s="35" t="n"/>
      <c r="E177" s="6" t="n"/>
      <c r="F177" s="6" t="n"/>
      <c r="G177" s="36" t="n"/>
      <c r="H177" s="6" t="n"/>
      <c r="I177" s="37" t="n"/>
      <c r="J177" s="37" t="n"/>
      <c r="K177" s="37" t="n"/>
      <c r="L177" s="37" t="n"/>
      <c r="M177" s="38">
        <f>IF(COUNTA(I177:L177)=0,"",SUM(I177:L177))</f>
        <v/>
      </c>
      <c r="N177" s="35" t="n"/>
      <c r="O177" s="35" t="n"/>
      <c r="P177" s="35" t="n"/>
      <c r="Q177" s="35" t="n"/>
      <c r="R177" s="35" t="n"/>
      <c r="S177" s="36" t="n"/>
      <c r="T177" s="35" t="n"/>
      <c r="U177" s="35" t="n"/>
      <c r="V177" s="35" t="n"/>
      <c r="W177" s="38">
        <f>IF(OR(U177="",V177="",I177="",J177="",K177="",Q177="",O177=""),"",IF(AND(I177&gt;=U177,J177&gt;=U177,K177&gt;=U177,M177&gt;=U177*3,Q177&gt;=4,O177&gt;=N177-1),"Sí","Aún no"))</f>
        <v/>
      </c>
      <c r="X177" s="10">
        <f>IF(W177="","Completa los datos clave",IF(W177="Sí","Puedes valorar un incremento pequeño",IF(OR(Q177&lt;3,O177&lt;N177-1),"Mantén o reduce y revisa técnica/esfuerzo","Mantén y acumula repeticiones de calidad")))</f>
        <v/>
      </c>
      <c r="Y177" s="6" t="n"/>
      <c r="Z177" s="6" t="n"/>
    </row>
    <row r="178">
      <c r="A178" s="39" t="n"/>
      <c r="B178" s="40" t="n"/>
      <c r="C178" s="13" t="n"/>
      <c r="D178" s="40" t="n"/>
      <c r="E178" s="13" t="n"/>
      <c r="F178" s="13" t="n"/>
      <c r="G178" s="41" t="n"/>
      <c r="H178" s="13" t="n"/>
      <c r="I178" s="42" t="n"/>
      <c r="J178" s="42" t="n"/>
      <c r="K178" s="42" t="n"/>
      <c r="L178" s="42" t="n"/>
      <c r="M178" s="38">
        <f>IF(COUNTA(I178:L178)=0,"",SUM(I178:L178))</f>
        <v/>
      </c>
      <c r="N178" s="40" t="n"/>
      <c r="O178" s="40" t="n"/>
      <c r="P178" s="40" t="n"/>
      <c r="Q178" s="40" t="n"/>
      <c r="R178" s="40" t="n"/>
      <c r="S178" s="41" t="n"/>
      <c r="T178" s="40" t="n"/>
      <c r="U178" s="40" t="n"/>
      <c r="V178" s="40" t="n"/>
      <c r="W178" s="38">
        <f>IF(OR(U178="",V178="",I178="",J178="",K178="",Q178="",O178=""),"",IF(AND(I178&gt;=U178,J178&gt;=U178,K178&gt;=U178,M178&gt;=U178*3,Q178&gt;=4,O178&gt;=N178-1),"Sí","Aún no"))</f>
        <v/>
      </c>
      <c r="X178" s="10">
        <f>IF(W178="","Completa los datos clave",IF(W178="Sí","Puedes valorar un incremento pequeño",IF(OR(Q178&lt;3,O178&lt;N178-1),"Mantén o reduce y revisa técnica/esfuerzo","Mantén y acumula repeticiones de calidad")))</f>
        <v/>
      </c>
      <c r="Y178" s="13" t="n"/>
      <c r="Z178" s="13" t="n"/>
    </row>
    <row r="179">
      <c r="A179" s="34" t="n"/>
      <c r="B179" s="35" t="n"/>
      <c r="C179" s="6" t="n"/>
      <c r="D179" s="35" t="n"/>
      <c r="E179" s="6" t="n"/>
      <c r="F179" s="6" t="n"/>
      <c r="G179" s="36" t="n"/>
      <c r="H179" s="6" t="n"/>
      <c r="I179" s="37" t="n"/>
      <c r="J179" s="37" t="n"/>
      <c r="K179" s="37" t="n"/>
      <c r="L179" s="37" t="n"/>
      <c r="M179" s="38">
        <f>IF(COUNTA(I179:L179)=0,"",SUM(I179:L179))</f>
        <v/>
      </c>
      <c r="N179" s="35" t="n"/>
      <c r="O179" s="35" t="n"/>
      <c r="P179" s="35" t="n"/>
      <c r="Q179" s="35" t="n"/>
      <c r="R179" s="35" t="n"/>
      <c r="S179" s="36" t="n"/>
      <c r="T179" s="35" t="n"/>
      <c r="U179" s="35" t="n"/>
      <c r="V179" s="35" t="n"/>
      <c r="W179" s="38">
        <f>IF(OR(U179="",V179="",I179="",J179="",K179="",Q179="",O179=""),"",IF(AND(I179&gt;=U179,J179&gt;=U179,K179&gt;=U179,M179&gt;=U179*3,Q179&gt;=4,O179&gt;=N179-1),"Sí","Aún no"))</f>
        <v/>
      </c>
      <c r="X179" s="10">
        <f>IF(W179="","Completa los datos clave",IF(W179="Sí","Puedes valorar un incremento pequeño",IF(OR(Q179&lt;3,O179&lt;N179-1),"Mantén o reduce y revisa técnica/esfuerzo","Mantén y acumula repeticiones de calidad")))</f>
        <v/>
      </c>
      <c r="Y179" s="6" t="n"/>
      <c r="Z179" s="6" t="n"/>
    </row>
    <row r="180">
      <c r="A180" s="39" t="n"/>
      <c r="B180" s="40" t="n"/>
      <c r="C180" s="13" t="n"/>
      <c r="D180" s="40" t="n"/>
      <c r="E180" s="13" t="n"/>
      <c r="F180" s="13" t="n"/>
      <c r="G180" s="41" t="n"/>
      <c r="H180" s="13" t="n"/>
      <c r="I180" s="42" t="n"/>
      <c r="J180" s="42" t="n"/>
      <c r="K180" s="42" t="n"/>
      <c r="L180" s="42" t="n"/>
      <c r="M180" s="38">
        <f>IF(COUNTA(I180:L180)=0,"",SUM(I180:L180))</f>
        <v/>
      </c>
      <c r="N180" s="40" t="n"/>
      <c r="O180" s="40" t="n"/>
      <c r="P180" s="40" t="n"/>
      <c r="Q180" s="40" t="n"/>
      <c r="R180" s="40" t="n"/>
      <c r="S180" s="41" t="n"/>
      <c r="T180" s="40" t="n"/>
      <c r="U180" s="40" t="n"/>
      <c r="V180" s="40" t="n"/>
      <c r="W180" s="38">
        <f>IF(OR(U180="",V180="",I180="",J180="",K180="",Q180="",O180=""),"",IF(AND(I180&gt;=U180,J180&gt;=U180,K180&gt;=U180,M180&gt;=U180*3,Q180&gt;=4,O180&gt;=N180-1),"Sí","Aún no"))</f>
        <v/>
      </c>
      <c r="X180" s="10">
        <f>IF(W180="","Completa los datos clave",IF(W180="Sí","Puedes valorar un incremento pequeño",IF(OR(Q180&lt;3,O180&lt;N180-1),"Mantén o reduce y revisa técnica/esfuerzo","Mantén y acumula repeticiones de calidad")))</f>
        <v/>
      </c>
      <c r="Y180" s="13" t="n"/>
      <c r="Z180" s="13" t="n"/>
    </row>
    <row r="181">
      <c r="A181" s="34" t="n"/>
      <c r="B181" s="35" t="n"/>
      <c r="C181" s="6" t="n"/>
      <c r="D181" s="35" t="n"/>
      <c r="E181" s="6" t="n"/>
      <c r="F181" s="6" t="n"/>
      <c r="G181" s="36" t="n"/>
      <c r="H181" s="6" t="n"/>
      <c r="I181" s="37" t="n"/>
      <c r="J181" s="37" t="n"/>
      <c r="K181" s="37" t="n"/>
      <c r="L181" s="37" t="n"/>
      <c r="M181" s="38">
        <f>IF(COUNTA(I181:L181)=0,"",SUM(I181:L181))</f>
        <v/>
      </c>
      <c r="N181" s="35" t="n"/>
      <c r="O181" s="35" t="n"/>
      <c r="P181" s="35" t="n"/>
      <c r="Q181" s="35" t="n"/>
      <c r="R181" s="35" t="n"/>
      <c r="S181" s="36" t="n"/>
      <c r="T181" s="35" t="n"/>
      <c r="U181" s="35" t="n"/>
      <c r="V181" s="35" t="n"/>
      <c r="W181" s="38">
        <f>IF(OR(U181="",V181="",I181="",J181="",K181="",Q181="",O181=""),"",IF(AND(I181&gt;=U181,J181&gt;=U181,K181&gt;=U181,M181&gt;=U181*3,Q181&gt;=4,O181&gt;=N181-1),"Sí","Aún no"))</f>
        <v/>
      </c>
      <c r="X181" s="10">
        <f>IF(W181="","Completa los datos clave",IF(W181="Sí","Puedes valorar un incremento pequeño",IF(OR(Q181&lt;3,O181&lt;N181-1),"Mantén o reduce y revisa técnica/esfuerzo","Mantén y acumula repeticiones de calidad")))</f>
        <v/>
      </c>
      <c r="Y181" s="6" t="n"/>
      <c r="Z181" s="6" t="n"/>
    </row>
    <row r="182">
      <c r="A182" s="39" t="n"/>
      <c r="B182" s="40" t="n"/>
      <c r="C182" s="13" t="n"/>
      <c r="D182" s="40" t="n"/>
      <c r="E182" s="13" t="n"/>
      <c r="F182" s="13" t="n"/>
      <c r="G182" s="41" t="n"/>
      <c r="H182" s="13" t="n"/>
      <c r="I182" s="42" t="n"/>
      <c r="J182" s="42" t="n"/>
      <c r="K182" s="42" t="n"/>
      <c r="L182" s="42" t="n"/>
      <c r="M182" s="38">
        <f>IF(COUNTA(I182:L182)=0,"",SUM(I182:L182))</f>
        <v/>
      </c>
      <c r="N182" s="40" t="n"/>
      <c r="O182" s="40" t="n"/>
      <c r="P182" s="40" t="n"/>
      <c r="Q182" s="40" t="n"/>
      <c r="R182" s="40" t="n"/>
      <c r="S182" s="41" t="n"/>
      <c r="T182" s="40" t="n"/>
      <c r="U182" s="40" t="n"/>
      <c r="V182" s="40" t="n"/>
      <c r="W182" s="38">
        <f>IF(OR(U182="",V182="",I182="",J182="",K182="",Q182="",O182=""),"",IF(AND(I182&gt;=U182,J182&gt;=U182,K182&gt;=U182,M182&gt;=U182*3,Q182&gt;=4,O182&gt;=N182-1),"Sí","Aún no"))</f>
        <v/>
      </c>
      <c r="X182" s="10">
        <f>IF(W182="","Completa los datos clave",IF(W182="Sí","Puedes valorar un incremento pequeño",IF(OR(Q182&lt;3,O182&lt;N182-1),"Mantén o reduce y revisa técnica/esfuerzo","Mantén y acumula repeticiones de calidad")))</f>
        <v/>
      </c>
      <c r="Y182" s="13" t="n"/>
      <c r="Z182" s="13" t="n"/>
    </row>
    <row r="183">
      <c r="A183" s="34" t="n"/>
      <c r="B183" s="35" t="n"/>
      <c r="C183" s="6" t="n"/>
      <c r="D183" s="35" t="n"/>
      <c r="E183" s="6" t="n"/>
      <c r="F183" s="6" t="n"/>
      <c r="G183" s="36" t="n"/>
      <c r="H183" s="6" t="n"/>
      <c r="I183" s="37" t="n"/>
      <c r="J183" s="37" t="n"/>
      <c r="K183" s="37" t="n"/>
      <c r="L183" s="37" t="n"/>
      <c r="M183" s="38">
        <f>IF(COUNTA(I183:L183)=0,"",SUM(I183:L183))</f>
        <v/>
      </c>
      <c r="N183" s="35" t="n"/>
      <c r="O183" s="35" t="n"/>
      <c r="P183" s="35" t="n"/>
      <c r="Q183" s="35" t="n"/>
      <c r="R183" s="35" t="n"/>
      <c r="S183" s="36" t="n"/>
      <c r="T183" s="35" t="n"/>
      <c r="U183" s="35" t="n"/>
      <c r="V183" s="35" t="n"/>
      <c r="W183" s="38">
        <f>IF(OR(U183="",V183="",I183="",J183="",K183="",Q183="",O183=""),"",IF(AND(I183&gt;=U183,J183&gt;=U183,K183&gt;=U183,M183&gt;=U183*3,Q183&gt;=4,O183&gt;=N183-1),"Sí","Aún no"))</f>
        <v/>
      </c>
      <c r="X183" s="10">
        <f>IF(W183="","Completa los datos clave",IF(W183="Sí","Puedes valorar un incremento pequeño",IF(OR(Q183&lt;3,O183&lt;N183-1),"Mantén o reduce y revisa técnica/esfuerzo","Mantén y acumula repeticiones de calidad")))</f>
        <v/>
      </c>
      <c r="Y183" s="6" t="n"/>
      <c r="Z183" s="6" t="n"/>
    </row>
    <row r="184">
      <c r="A184" s="39" t="n"/>
      <c r="B184" s="40" t="n"/>
      <c r="C184" s="13" t="n"/>
      <c r="D184" s="40" t="n"/>
      <c r="E184" s="13" t="n"/>
      <c r="F184" s="13" t="n"/>
      <c r="G184" s="41" t="n"/>
      <c r="H184" s="13" t="n"/>
      <c r="I184" s="42" t="n"/>
      <c r="J184" s="42" t="n"/>
      <c r="K184" s="42" t="n"/>
      <c r="L184" s="42" t="n"/>
      <c r="M184" s="38">
        <f>IF(COUNTA(I184:L184)=0,"",SUM(I184:L184))</f>
        <v/>
      </c>
      <c r="N184" s="40" t="n"/>
      <c r="O184" s="40" t="n"/>
      <c r="P184" s="40" t="n"/>
      <c r="Q184" s="40" t="n"/>
      <c r="R184" s="40" t="n"/>
      <c r="S184" s="41" t="n"/>
      <c r="T184" s="40" t="n"/>
      <c r="U184" s="40" t="n"/>
      <c r="V184" s="40" t="n"/>
      <c r="W184" s="38">
        <f>IF(OR(U184="",V184="",I184="",J184="",K184="",Q184="",O184=""),"",IF(AND(I184&gt;=U184,J184&gt;=U184,K184&gt;=U184,M184&gt;=U184*3,Q184&gt;=4,O184&gt;=N184-1),"Sí","Aún no"))</f>
        <v/>
      </c>
      <c r="X184" s="10">
        <f>IF(W184="","Completa los datos clave",IF(W184="Sí","Puedes valorar un incremento pequeño",IF(OR(Q184&lt;3,O184&lt;N184-1),"Mantén o reduce y revisa técnica/esfuerzo","Mantén y acumula repeticiones de calidad")))</f>
        <v/>
      </c>
      <c r="Y184" s="13" t="n"/>
      <c r="Z184" s="13" t="n"/>
    </row>
    <row r="185">
      <c r="A185" s="34" t="n"/>
      <c r="B185" s="35" t="n"/>
      <c r="C185" s="6" t="n"/>
      <c r="D185" s="35" t="n"/>
      <c r="E185" s="6" t="n"/>
      <c r="F185" s="6" t="n"/>
      <c r="G185" s="36" t="n"/>
      <c r="H185" s="6" t="n"/>
      <c r="I185" s="37" t="n"/>
      <c r="J185" s="37" t="n"/>
      <c r="K185" s="37" t="n"/>
      <c r="L185" s="37" t="n"/>
      <c r="M185" s="38">
        <f>IF(COUNTA(I185:L185)=0,"",SUM(I185:L185))</f>
        <v/>
      </c>
      <c r="N185" s="35" t="n"/>
      <c r="O185" s="35" t="n"/>
      <c r="P185" s="35" t="n"/>
      <c r="Q185" s="35" t="n"/>
      <c r="R185" s="35" t="n"/>
      <c r="S185" s="36" t="n"/>
      <c r="T185" s="35" t="n"/>
      <c r="U185" s="35" t="n"/>
      <c r="V185" s="35" t="n"/>
      <c r="W185" s="38">
        <f>IF(OR(U185="",V185="",I185="",J185="",K185="",Q185="",O185=""),"",IF(AND(I185&gt;=U185,J185&gt;=U185,K185&gt;=U185,M185&gt;=U185*3,Q185&gt;=4,O185&gt;=N185-1),"Sí","Aún no"))</f>
        <v/>
      </c>
      <c r="X185" s="10">
        <f>IF(W185="","Completa los datos clave",IF(W185="Sí","Puedes valorar un incremento pequeño",IF(OR(Q185&lt;3,O185&lt;N185-1),"Mantén o reduce y revisa técnica/esfuerzo","Mantén y acumula repeticiones de calidad")))</f>
        <v/>
      </c>
      <c r="Y185" s="6" t="n"/>
      <c r="Z185" s="6" t="n"/>
    </row>
    <row r="186">
      <c r="A186" s="39" t="n"/>
      <c r="B186" s="40" t="n"/>
      <c r="C186" s="13" t="n"/>
      <c r="D186" s="40" t="n"/>
      <c r="E186" s="13" t="n"/>
      <c r="F186" s="13" t="n"/>
      <c r="G186" s="41" t="n"/>
      <c r="H186" s="13" t="n"/>
      <c r="I186" s="42" t="n"/>
      <c r="J186" s="42" t="n"/>
      <c r="K186" s="42" t="n"/>
      <c r="L186" s="42" t="n"/>
      <c r="M186" s="38">
        <f>IF(COUNTA(I186:L186)=0,"",SUM(I186:L186))</f>
        <v/>
      </c>
      <c r="N186" s="40" t="n"/>
      <c r="O186" s="40" t="n"/>
      <c r="P186" s="40" t="n"/>
      <c r="Q186" s="40" t="n"/>
      <c r="R186" s="40" t="n"/>
      <c r="S186" s="41" t="n"/>
      <c r="T186" s="40" t="n"/>
      <c r="U186" s="40" t="n"/>
      <c r="V186" s="40" t="n"/>
      <c r="W186" s="38">
        <f>IF(OR(U186="",V186="",I186="",J186="",K186="",Q186="",O186=""),"",IF(AND(I186&gt;=U186,J186&gt;=U186,K186&gt;=U186,M186&gt;=U186*3,Q186&gt;=4,O186&gt;=N186-1),"Sí","Aún no"))</f>
        <v/>
      </c>
      <c r="X186" s="10">
        <f>IF(W186="","Completa los datos clave",IF(W186="Sí","Puedes valorar un incremento pequeño",IF(OR(Q186&lt;3,O186&lt;N186-1),"Mantén o reduce y revisa técnica/esfuerzo","Mantén y acumula repeticiones de calidad")))</f>
        <v/>
      </c>
      <c r="Y186" s="13" t="n"/>
      <c r="Z186" s="13" t="n"/>
    </row>
    <row r="187">
      <c r="A187" s="34" t="n"/>
      <c r="B187" s="35" t="n"/>
      <c r="C187" s="6" t="n"/>
      <c r="D187" s="35" t="n"/>
      <c r="E187" s="6" t="n"/>
      <c r="F187" s="6" t="n"/>
      <c r="G187" s="36" t="n"/>
      <c r="H187" s="6" t="n"/>
      <c r="I187" s="37" t="n"/>
      <c r="J187" s="37" t="n"/>
      <c r="K187" s="37" t="n"/>
      <c r="L187" s="37" t="n"/>
      <c r="M187" s="38">
        <f>IF(COUNTA(I187:L187)=0,"",SUM(I187:L187))</f>
        <v/>
      </c>
      <c r="N187" s="35" t="n"/>
      <c r="O187" s="35" t="n"/>
      <c r="P187" s="35" t="n"/>
      <c r="Q187" s="35" t="n"/>
      <c r="R187" s="35" t="n"/>
      <c r="S187" s="36" t="n"/>
      <c r="T187" s="35" t="n"/>
      <c r="U187" s="35" t="n"/>
      <c r="V187" s="35" t="n"/>
      <c r="W187" s="38">
        <f>IF(OR(U187="",V187="",I187="",J187="",K187="",Q187="",O187=""),"",IF(AND(I187&gt;=U187,J187&gt;=U187,K187&gt;=U187,M187&gt;=U187*3,Q187&gt;=4,O187&gt;=N187-1),"Sí","Aún no"))</f>
        <v/>
      </c>
      <c r="X187" s="10">
        <f>IF(W187="","Completa los datos clave",IF(W187="Sí","Puedes valorar un incremento pequeño",IF(OR(Q187&lt;3,O187&lt;N187-1),"Mantén o reduce y revisa técnica/esfuerzo","Mantén y acumula repeticiones de calidad")))</f>
        <v/>
      </c>
      <c r="Y187" s="6" t="n"/>
      <c r="Z187" s="6" t="n"/>
    </row>
    <row r="188">
      <c r="A188" s="39" t="n"/>
      <c r="B188" s="40" t="n"/>
      <c r="C188" s="13" t="n"/>
      <c r="D188" s="40" t="n"/>
      <c r="E188" s="13" t="n"/>
      <c r="F188" s="13" t="n"/>
      <c r="G188" s="41" t="n"/>
      <c r="H188" s="13" t="n"/>
      <c r="I188" s="42" t="n"/>
      <c r="J188" s="42" t="n"/>
      <c r="K188" s="42" t="n"/>
      <c r="L188" s="42" t="n"/>
      <c r="M188" s="38">
        <f>IF(COUNTA(I188:L188)=0,"",SUM(I188:L188))</f>
        <v/>
      </c>
      <c r="N188" s="40" t="n"/>
      <c r="O188" s="40" t="n"/>
      <c r="P188" s="40" t="n"/>
      <c r="Q188" s="40" t="n"/>
      <c r="R188" s="40" t="n"/>
      <c r="S188" s="41" t="n"/>
      <c r="T188" s="40" t="n"/>
      <c r="U188" s="40" t="n"/>
      <c r="V188" s="40" t="n"/>
      <c r="W188" s="38">
        <f>IF(OR(U188="",V188="",I188="",J188="",K188="",Q188="",O188=""),"",IF(AND(I188&gt;=U188,J188&gt;=U188,K188&gt;=U188,M188&gt;=U188*3,Q188&gt;=4,O188&gt;=N188-1),"Sí","Aún no"))</f>
        <v/>
      </c>
      <c r="X188" s="10">
        <f>IF(W188="","Completa los datos clave",IF(W188="Sí","Puedes valorar un incremento pequeño",IF(OR(Q188&lt;3,O188&lt;N188-1),"Mantén o reduce y revisa técnica/esfuerzo","Mantén y acumula repeticiones de calidad")))</f>
        <v/>
      </c>
      <c r="Y188" s="13" t="n"/>
      <c r="Z188" s="13" t="n"/>
    </row>
    <row r="189">
      <c r="A189" s="34" t="n"/>
      <c r="B189" s="35" t="n"/>
      <c r="C189" s="6" t="n"/>
      <c r="D189" s="35" t="n"/>
      <c r="E189" s="6" t="n"/>
      <c r="F189" s="6" t="n"/>
      <c r="G189" s="36" t="n"/>
      <c r="H189" s="6" t="n"/>
      <c r="I189" s="37" t="n"/>
      <c r="J189" s="37" t="n"/>
      <c r="K189" s="37" t="n"/>
      <c r="L189" s="37" t="n"/>
      <c r="M189" s="38">
        <f>IF(COUNTA(I189:L189)=0,"",SUM(I189:L189))</f>
        <v/>
      </c>
      <c r="N189" s="35" t="n"/>
      <c r="O189" s="35" t="n"/>
      <c r="P189" s="35" t="n"/>
      <c r="Q189" s="35" t="n"/>
      <c r="R189" s="35" t="n"/>
      <c r="S189" s="36" t="n"/>
      <c r="T189" s="35" t="n"/>
      <c r="U189" s="35" t="n"/>
      <c r="V189" s="35" t="n"/>
      <c r="W189" s="38">
        <f>IF(OR(U189="",V189="",I189="",J189="",K189="",Q189="",O189=""),"",IF(AND(I189&gt;=U189,J189&gt;=U189,K189&gt;=U189,M189&gt;=U189*3,Q189&gt;=4,O189&gt;=N189-1),"Sí","Aún no"))</f>
        <v/>
      </c>
      <c r="X189" s="10">
        <f>IF(W189="","Completa los datos clave",IF(W189="Sí","Puedes valorar un incremento pequeño",IF(OR(Q189&lt;3,O189&lt;N189-1),"Mantén o reduce y revisa técnica/esfuerzo","Mantén y acumula repeticiones de calidad")))</f>
        <v/>
      </c>
      <c r="Y189" s="6" t="n"/>
      <c r="Z189" s="6" t="n"/>
    </row>
    <row r="190">
      <c r="A190" s="39" t="n"/>
      <c r="B190" s="40" t="n"/>
      <c r="C190" s="13" t="n"/>
      <c r="D190" s="40" t="n"/>
      <c r="E190" s="13" t="n"/>
      <c r="F190" s="13" t="n"/>
      <c r="G190" s="41" t="n"/>
      <c r="H190" s="13" t="n"/>
      <c r="I190" s="42" t="n"/>
      <c r="J190" s="42" t="n"/>
      <c r="K190" s="42" t="n"/>
      <c r="L190" s="42" t="n"/>
      <c r="M190" s="38">
        <f>IF(COUNTA(I190:L190)=0,"",SUM(I190:L190))</f>
        <v/>
      </c>
      <c r="N190" s="40" t="n"/>
      <c r="O190" s="40" t="n"/>
      <c r="P190" s="40" t="n"/>
      <c r="Q190" s="40" t="n"/>
      <c r="R190" s="40" t="n"/>
      <c r="S190" s="41" t="n"/>
      <c r="T190" s="40" t="n"/>
      <c r="U190" s="40" t="n"/>
      <c r="V190" s="40" t="n"/>
      <c r="W190" s="38">
        <f>IF(OR(U190="",V190="",I190="",J190="",K190="",Q190="",O190=""),"",IF(AND(I190&gt;=U190,J190&gt;=U190,K190&gt;=U190,M190&gt;=U190*3,Q190&gt;=4,O190&gt;=N190-1),"Sí","Aún no"))</f>
        <v/>
      </c>
      <c r="X190" s="10">
        <f>IF(W190="","Completa los datos clave",IF(W190="Sí","Puedes valorar un incremento pequeño",IF(OR(Q190&lt;3,O190&lt;N190-1),"Mantén o reduce y revisa técnica/esfuerzo","Mantén y acumula repeticiones de calidad")))</f>
        <v/>
      </c>
      <c r="Y190" s="13" t="n"/>
      <c r="Z190" s="13" t="n"/>
    </row>
    <row r="191">
      <c r="A191" s="34" t="n"/>
      <c r="B191" s="35" t="n"/>
      <c r="C191" s="6" t="n"/>
      <c r="D191" s="35" t="n"/>
      <c r="E191" s="6" t="n"/>
      <c r="F191" s="6" t="n"/>
      <c r="G191" s="36" t="n"/>
      <c r="H191" s="6" t="n"/>
      <c r="I191" s="37" t="n"/>
      <c r="J191" s="37" t="n"/>
      <c r="K191" s="37" t="n"/>
      <c r="L191" s="37" t="n"/>
      <c r="M191" s="38">
        <f>IF(COUNTA(I191:L191)=0,"",SUM(I191:L191))</f>
        <v/>
      </c>
      <c r="N191" s="35" t="n"/>
      <c r="O191" s="35" t="n"/>
      <c r="P191" s="35" t="n"/>
      <c r="Q191" s="35" t="n"/>
      <c r="R191" s="35" t="n"/>
      <c r="S191" s="36" t="n"/>
      <c r="T191" s="35" t="n"/>
      <c r="U191" s="35" t="n"/>
      <c r="V191" s="35" t="n"/>
      <c r="W191" s="38">
        <f>IF(OR(U191="",V191="",I191="",J191="",K191="",Q191="",O191=""),"",IF(AND(I191&gt;=U191,J191&gt;=U191,K191&gt;=U191,M191&gt;=U191*3,Q191&gt;=4,O191&gt;=N191-1),"Sí","Aún no"))</f>
        <v/>
      </c>
      <c r="X191" s="10">
        <f>IF(W191="","Completa los datos clave",IF(W191="Sí","Puedes valorar un incremento pequeño",IF(OR(Q191&lt;3,O191&lt;N191-1),"Mantén o reduce y revisa técnica/esfuerzo","Mantén y acumula repeticiones de calidad")))</f>
        <v/>
      </c>
      <c r="Y191" s="6" t="n"/>
      <c r="Z191" s="6" t="n"/>
    </row>
    <row r="192">
      <c r="A192" s="39" t="n"/>
      <c r="B192" s="40" t="n"/>
      <c r="C192" s="13" t="n"/>
      <c r="D192" s="40" t="n"/>
      <c r="E192" s="13" t="n"/>
      <c r="F192" s="13" t="n"/>
      <c r="G192" s="41" t="n"/>
      <c r="H192" s="13" t="n"/>
      <c r="I192" s="42" t="n"/>
      <c r="J192" s="42" t="n"/>
      <c r="K192" s="42" t="n"/>
      <c r="L192" s="42" t="n"/>
      <c r="M192" s="38">
        <f>IF(COUNTA(I192:L192)=0,"",SUM(I192:L192))</f>
        <v/>
      </c>
      <c r="N192" s="40" t="n"/>
      <c r="O192" s="40" t="n"/>
      <c r="P192" s="40" t="n"/>
      <c r="Q192" s="40" t="n"/>
      <c r="R192" s="40" t="n"/>
      <c r="S192" s="41" t="n"/>
      <c r="T192" s="40" t="n"/>
      <c r="U192" s="40" t="n"/>
      <c r="V192" s="40" t="n"/>
      <c r="W192" s="38">
        <f>IF(OR(U192="",V192="",I192="",J192="",K192="",Q192="",O192=""),"",IF(AND(I192&gt;=U192,J192&gt;=U192,K192&gt;=U192,M192&gt;=U192*3,Q192&gt;=4,O192&gt;=N192-1),"Sí","Aún no"))</f>
        <v/>
      </c>
      <c r="X192" s="10">
        <f>IF(W192="","Completa los datos clave",IF(W192="Sí","Puedes valorar un incremento pequeño",IF(OR(Q192&lt;3,O192&lt;N192-1),"Mantén o reduce y revisa técnica/esfuerzo","Mantén y acumula repeticiones de calidad")))</f>
        <v/>
      </c>
      <c r="Y192" s="13" t="n"/>
      <c r="Z192" s="13" t="n"/>
    </row>
    <row r="193">
      <c r="A193" s="34" t="n"/>
      <c r="B193" s="35" t="n"/>
      <c r="C193" s="6" t="n"/>
      <c r="D193" s="35" t="n"/>
      <c r="E193" s="6" t="n"/>
      <c r="F193" s="6" t="n"/>
      <c r="G193" s="36" t="n"/>
      <c r="H193" s="6" t="n"/>
      <c r="I193" s="37" t="n"/>
      <c r="J193" s="37" t="n"/>
      <c r="K193" s="37" t="n"/>
      <c r="L193" s="37" t="n"/>
      <c r="M193" s="38">
        <f>IF(COUNTA(I193:L193)=0,"",SUM(I193:L193))</f>
        <v/>
      </c>
      <c r="N193" s="35" t="n"/>
      <c r="O193" s="35" t="n"/>
      <c r="P193" s="35" t="n"/>
      <c r="Q193" s="35" t="n"/>
      <c r="R193" s="35" t="n"/>
      <c r="S193" s="36" t="n"/>
      <c r="T193" s="35" t="n"/>
      <c r="U193" s="35" t="n"/>
      <c r="V193" s="35" t="n"/>
      <c r="W193" s="38">
        <f>IF(OR(U193="",V193="",I193="",J193="",K193="",Q193="",O193=""),"",IF(AND(I193&gt;=U193,J193&gt;=U193,K193&gt;=U193,M193&gt;=U193*3,Q193&gt;=4,O193&gt;=N193-1),"Sí","Aún no"))</f>
        <v/>
      </c>
      <c r="X193" s="10">
        <f>IF(W193="","Completa los datos clave",IF(W193="Sí","Puedes valorar un incremento pequeño",IF(OR(Q193&lt;3,O193&lt;N193-1),"Mantén o reduce y revisa técnica/esfuerzo","Mantén y acumula repeticiones de calidad")))</f>
        <v/>
      </c>
      <c r="Y193" s="6" t="n"/>
      <c r="Z193" s="6" t="n"/>
    </row>
    <row r="194">
      <c r="A194" s="39" t="n"/>
      <c r="B194" s="40" t="n"/>
      <c r="C194" s="13" t="n"/>
      <c r="D194" s="40" t="n"/>
      <c r="E194" s="13" t="n"/>
      <c r="F194" s="13" t="n"/>
      <c r="G194" s="41" t="n"/>
      <c r="H194" s="13" t="n"/>
      <c r="I194" s="42" t="n"/>
      <c r="J194" s="42" t="n"/>
      <c r="K194" s="42" t="n"/>
      <c r="L194" s="42" t="n"/>
      <c r="M194" s="38">
        <f>IF(COUNTA(I194:L194)=0,"",SUM(I194:L194))</f>
        <v/>
      </c>
      <c r="N194" s="40" t="n"/>
      <c r="O194" s="40" t="n"/>
      <c r="P194" s="40" t="n"/>
      <c r="Q194" s="40" t="n"/>
      <c r="R194" s="40" t="n"/>
      <c r="S194" s="41" t="n"/>
      <c r="T194" s="40" t="n"/>
      <c r="U194" s="40" t="n"/>
      <c r="V194" s="40" t="n"/>
      <c r="W194" s="38">
        <f>IF(OR(U194="",V194="",I194="",J194="",K194="",Q194="",O194=""),"",IF(AND(I194&gt;=U194,J194&gt;=U194,K194&gt;=U194,M194&gt;=U194*3,Q194&gt;=4,O194&gt;=N194-1),"Sí","Aún no"))</f>
        <v/>
      </c>
      <c r="X194" s="10">
        <f>IF(W194="","Completa los datos clave",IF(W194="Sí","Puedes valorar un incremento pequeño",IF(OR(Q194&lt;3,O194&lt;N194-1),"Mantén o reduce y revisa técnica/esfuerzo","Mantén y acumula repeticiones de calidad")))</f>
        <v/>
      </c>
      <c r="Y194" s="13" t="n"/>
      <c r="Z194" s="13" t="n"/>
    </row>
    <row r="195">
      <c r="A195" s="34" t="n"/>
      <c r="B195" s="35" t="n"/>
      <c r="C195" s="6" t="n"/>
      <c r="D195" s="35" t="n"/>
      <c r="E195" s="6" t="n"/>
      <c r="F195" s="6" t="n"/>
      <c r="G195" s="36" t="n"/>
      <c r="H195" s="6" t="n"/>
      <c r="I195" s="37" t="n"/>
      <c r="J195" s="37" t="n"/>
      <c r="K195" s="37" t="n"/>
      <c r="L195" s="37" t="n"/>
      <c r="M195" s="38">
        <f>IF(COUNTA(I195:L195)=0,"",SUM(I195:L195))</f>
        <v/>
      </c>
      <c r="N195" s="35" t="n"/>
      <c r="O195" s="35" t="n"/>
      <c r="P195" s="35" t="n"/>
      <c r="Q195" s="35" t="n"/>
      <c r="R195" s="35" t="n"/>
      <c r="S195" s="36" t="n"/>
      <c r="T195" s="35" t="n"/>
      <c r="U195" s="35" t="n"/>
      <c r="V195" s="35" t="n"/>
      <c r="W195" s="38">
        <f>IF(OR(U195="",V195="",I195="",J195="",K195="",Q195="",O195=""),"",IF(AND(I195&gt;=U195,J195&gt;=U195,K195&gt;=U195,M195&gt;=U195*3,Q195&gt;=4,O195&gt;=N195-1),"Sí","Aún no"))</f>
        <v/>
      </c>
      <c r="X195" s="10">
        <f>IF(W195="","Completa los datos clave",IF(W195="Sí","Puedes valorar un incremento pequeño",IF(OR(Q195&lt;3,O195&lt;N195-1),"Mantén o reduce y revisa técnica/esfuerzo","Mantén y acumula repeticiones de calidad")))</f>
        <v/>
      </c>
      <c r="Y195" s="6" t="n"/>
      <c r="Z195" s="6" t="n"/>
    </row>
    <row r="196">
      <c r="A196" s="39" t="n"/>
      <c r="B196" s="40" t="n"/>
      <c r="C196" s="13" t="n"/>
      <c r="D196" s="40" t="n"/>
      <c r="E196" s="13" t="n"/>
      <c r="F196" s="13" t="n"/>
      <c r="G196" s="41" t="n"/>
      <c r="H196" s="13" t="n"/>
      <c r="I196" s="42" t="n"/>
      <c r="J196" s="42" t="n"/>
      <c r="K196" s="42" t="n"/>
      <c r="L196" s="42" t="n"/>
      <c r="M196" s="38">
        <f>IF(COUNTA(I196:L196)=0,"",SUM(I196:L196))</f>
        <v/>
      </c>
      <c r="N196" s="40" t="n"/>
      <c r="O196" s="40" t="n"/>
      <c r="P196" s="40" t="n"/>
      <c r="Q196" s="40" t="n"/>
      <c r="R196" s="40" t="n"/>
      <c r="S196" s="41" t="n"/>
      <c r="T196" s="40" t="n"/>
      <c r="U196" s="40" t="n"/>
      <c r="V196" s="40" t="n"/>
      <c r="W196" s="38">
        <f>IF(OR(U196="",V196="",I196="",J196="",K196="",Q196="",O196=""),"",IF(AND(I196&gt;=U196,J196&gt;=U196,K196&gt;=U196,M196&gt;=U196*3,Q196&gt;=4,O196&gt;=N196-1),"Sí","Aún no"))</f>
        <v/>
      </c>
      <c r="X196" s="10">
        <f>IF(W196="","Completa los datos clave",IF(W196="Sí","Puedes valorar un incremento pequeño",IF(OR(Q196&lt;3,O196&lt;N196-1),"Mantén o reduce y revisa técnica/esfuerzo","Mantén y acumula repeticiones de calidad")))</f>
        <v/>
      </c>
      <c r="Y196" s="13" t="n"/>
      <c r="Z196" s="13" t="n"/>
    </row>
    <row r="197">
      <c r="A197" s="34" t="n"/>
      <c r="B197" s="35" t="n"/>
      <c r="C197" s="6" t="n"/>
      <c r="D197" s="35" t="n"/>
      <c r="E197" s="6" t="n"/>
      <c r="F197" s="6" t="n"/>
      <c r="G197" s="36" t="n"/>
      <c r="H197" s="6" t="n"/>
      <c r="I197" s="37" t="n"/>
      <c r="J197" s="37" t="n"/>
      <c r="K197" s="37" t="n"/>
      <c r="L197" s="37" t="n"/>
      <c r="M197" s="38">
        <f>IF(COUNTA(I197:L197)=0,"",SUM(I197:L197))</f>
        <v/>
      </c>
      <c r="N197" s="35" t="n"/>
      <c r="O197" s="35" t="n"/>
      <c r="P197" s="35" t="n"/>
      <c r="Q197" s="35" t="n"/>
      <c r="R197" s="35" t="n"/>
      <c r="S197" s="36" t="n"/>
      <c r="T197" s="35" t="n"/>
      <c r="U197" s="35" t="n"/>
      <c r="V197" s="35" t="n"/>
      <c r="W197" s="38">
        <f>IF(OR(U197="",V197="",I197="",J197="",K197="",Q197="",O197=""),"",IF(AND(I197&gt;=U197,J197&gt;=U197,K197&gt;=U197,M197&gt;=U197*3,Q197&gt;=4,O197&gt;=N197-1),"Sí","Aún no"))</f>
        <v/>
      </c>
      <c r="X197" s="10">
        <f>IF(W197="","Completa los datos clave",IF(W197="Sí","Puedes valorar un incremento pequeño",IF(OR(Q197&lt;3,O197&lt;N197-1),"Mantén o reduce y revisa técnica/esfuerzo","Mantén y acumula repeticiones de calidad")))</f>
        <v/>
      </c>
      <c r="Y197" s="6" t="n"/>
      <c r="Z197" s="6" t="n"/>
    </row>
    <row r="198">
      <c r="A198" s="39" t="n"/>
      <c r="B198" s="40" t="n"/>
      <c r="C198" s="13" t="n"/>
      <c r="D198" s="40" t="n"/>
      <c r="E198" s="13" t="n"/>
      <c r="F198" s="13" t="n"/>
      <c r="G198" s="41" t="n"/>
      <c r="H198" s="13" t="n"/>
      <c r="I198" s="42" t="n"/>
      <c r="J198" s="42" t="n"/>
      <c r="K198" s="42" t="n"/>
      <c r="L198" s="42" t="n"/>
      <c r="M198" s="38">
        <f>IF(COUNTA(I198:L198)=0,"",SUM(I198:L198))</f>
        <v/>
      </c>
      <c r="N198" s="40" t="n"/>
      <c r="O198" s="40" t="n"/>
      <c r="P198" s="40" t="n"/>
      <c r="Q198" s="40" t="n"/>
      <c r="R198" s="40" t="n"/>
      <c r="S198" s="41" t="n"/>
      <c r="T198" s="40" t="n"/>
      <c r="U198" s="40" t="n"/>
      <c r="V198" s="40" t="n"/>
      <c r="W198" s="38">
        <f>IF(OR(U198="",V198="",I198="",J198="",K198="",Q198="",O198=""),"",IF(AND(I198&gt;=U198,J198&gt;=U198,K198&gt;=U198,M198&gt;=U198*3,Q198&gt;=4,O198&gt;=N198-1),"Sí","Aún no"))</f>
        <v/>
      </c>
      <c r="X198" s="10">
        <f>IF(W198="","Completa los datos clave",IF(W198="Sí","Puedes valorar un incremento pequeño",IF(OR(Q198&lt;3,O198&lt;N198-1),"Mantén o reduce y revisa técnica/esfuerzo","Mantén y acumula repeticiones de calidad")))</f>
        <v/>
      </c>
      <c r="Y198" s="13" t="n"/>
      <c r="Z198" s="13" t="n"/>
    </row>
    <row r="199">
      <c r="A199" s="34" t="n"/>
      <c r="B199" s="35" t="n"/>
      <c r="C199" s="6" t="n"/>
      <c r="D199" s="35" t="n"/>
      <c r="E199" s="6" t="n"/>
      <c r="F199" s="6" t="n"/>
      <c r="G199" s="36" t="n"/>
      <c r="H199" s="6" t="n"/>
      <c r="I199" s="37" t="n"/>
      <c r="J199" s="37" t="n"/>
      <c r="K199" s="37" t="n"/>
      <c r="L199" s="37" t="n"/>
      <c r="M199" s="38">
        <f>IF(COUNTA(I199:L199)=0,"",SUM(I199:L199))</f>
        <v/>
      </c>
      <c r="N199" s="35" t="n"/>
      <c r="O199" s="35" t="n"/>
      <c r="P199" s="35" t="n"/>
      <c r="Q199" s="35" t="n"/>
      <c r="R199" s="35" t="n"/>
      <c r="S199" s="36" t="n"/>
      <c r="T199" s="35" t="n"/>
      <c r="U199" s="35" t="n"/>
      <c r="V199" s="35" t="n"/>
      <c r="W199" s="38">
        <f>IF(OR(U199="",V199="",I199="",J199="",K199="",Q199="",O199=""),"",IF(AND(I199&gt;=U199,J199&gt;=U199,K199&gt;=U199,M199&gt;=U199*3,Q199&gt;=4,O199&gt;=N199-1),"Sí","Aún no"))</f>
        <v/>
      </c>
      <c r="X199" s="10">
        <f>IF(W199="","Completa los datos clave",IF(W199="Sí","Puedes valorar un incremento pequeño",IF(OR(Q199&lt;3,O199&lt;N199-1),"Mantén o reduce y revisa técnica/esfuerzo","Mantén y acumula repeticiones de calidad")))</f>
        <v/>
      </c>
      <c r="Y199" s="6" t="n"/>
      <c r="Z199" s="6" t="n"/>
    </row>
    <row r="200">
      <c r="A200" s="39" t="n"/>
      <c r="B200" s="40" t="n"/>
      <c r="C200" s="13" t="n"/>
      <c r="D200" s="40" t="n"/>
      <c r="E200" s="13" t="n"/>
      <c r="F200" s="13" t="n"/>
      <c r="G200" s="41" t="n"/>
      <c r="H200" s="13" t="n"/>
      <c r="I200" s="42" t="n"/>
      <c r="J200" s="42" t="n"/>
      <c r="K200" s="42" t="n"/>
      <c r="L200" s="42" t="n"/>
      <c r="M200" s="38">
        <f>IF(COUNTA(I200:L200)=0,"",SUM(I200:L200))</f>
        <v/>
      </c>
      <c r="N200" s="40" t="n"/>
      <c r="O200" s="40" t="n"/>
      <c r="P200" s="40" t="n"/>
      <c r="Q200" s="40" t="n"/>
      <c r="R200" s="40" t="n"/>
      <c r="S200" s="41" t="n"/>
      <c r="T200" s="40" t="n"/>
      <c r="U200" s="40" t="n"/>
      <c r="V200" s="40" t="n"/>
      <c r="W200" s="38">
        <f>IF(OR(U200="",V200="",I200="",J200="",K200="",Q200="",O200=""),"",IF(AND(I200&gt;=U200,J200&gt;=U200,K200&gt;=U200,M200&gt;=U200*3,Q200&gt;=4,O200&gt;=N200-1),"Sí","Aún no"))</f>
        <v/>
      </c>
      <c r="X200" s="10">
        <f>IF(W200="","Completa los datos clave",IF(W200="Sí","Puedes valorar un incremento pequeño",IF(OR(Q200&lt;3,O200&lt;N200-1),"Mantén o reduce y revisa técnica/esfuerzo","Mantén y acumula repeticiones de calidad")))</f>
        <v/>
      </c>
      <c r="Y200" s="13" t="n"/>
      <c r="Z200" s="13" t="n"/>
    </row>
    <row r="201">
      <c r="A201" s="34" t="n"/>
      <c r="B201" s="35" t="n"/>
      <c r="C201" s="6" t="n"/>
      <c r="D201" s="35" t="n"/>
      <c r="E201" s="6" t="n"/>
      <c r="F201" s="6" t="n"/>
      <c r="G201" s="36" t="n"/>
      <c r="H201" s="6" t="n"/>
      <c r="I201" s="37" t="n"/>
      <c r="J201" s="37" t="n"/>
      <c r="K201" s="37" t="n"/>
      <c r="L201" s="37" t="n"/>
      <c r="M201" s="38">
        <f>IF(COUNTA(I201:L201)=0,"",SUM(I201:L201))</f>
        <v/>
      </c>
      <c r="N201" s="35" t="n"/>
      <c r="O201" s="35" t="n"/>
      <c r="P201" s="35" t="n"/>
      <c r="Q201" s="35" t="n"/>
      <c r="R201" s="35" t="n"/>
      <c r="S201" s="36" t="n"/>
      <c r="T201" s="35" t="n"/>
      <c r="U201" s="35" t="n"/>
      <c r="V201" s="35" t="n"/>
      <c r="W201" s="38">
        <f>IF(OR(U201="",V201="",I201="",J201="",K201="",Q201="",O201=""),"",IF(AND(I201&gt;=U201,J201&gt;=U201,K201&gt;=U201,M201&gt;=U201*3,Q201&gt;=4,O201&gt;=N201-1),"Sí","Aún no"))</f>
        <v/>
      </c>
      <c r="X201" s="10">
        <f>IF(W201="","Completa los datos clave",IF(W201="Sí","Puedes valorar un incremento pequeño",IF(OR(Q201&lt;3,O201&lt;N201-1),"Mantén o reduce y revisa técnica/esfuerzo","Mantén y acumula repeticiones de calidad")))</f>
        <v/>
      </c>
      <c r="Y201" s="6" t="n"/>
      <c r="Z201" s="6" t="n"/>
    </row>
    <row r="202">
      <c r="A202" s="39" t="n"/>
      <c r="B202" s="40" t="n"/>
      <c r="C202" s="13" t="n"/>
      <c r="D202" s="40" t="n"/>
      <c r="E202" s="13" t="n"/>
      <c r="F202" s="13" t="n"/>
      <c r="G202" s="41" t="n"/>
      <c r="H202" s="13" t="n"/>
      <c r="I202" s="42" t="n"/>
      <c r="J202" s="42" t="n"/>
      <c r="K202" s="42" t="n"/>
      <c r="L202" s="42" t="n"/>
      <c r="M202" s="38">
        <f>IF(COUNTA(I202:L202)=0,"",SUM(I202:L202))</f>
        <v/>
      </c>
      <c r="N202" s="40" t="n"/>
      <c r="O202" s="40" t="n"/>
      <c r="P202" s="40" t="n"/>
      <c r="Q202" s="40" t="n"/>
      <c r="R202" s="40" t="n"/>
      <c r="S202" s="41" t="n"/>
      <c r="T202" s="40" t="n"/>
      <c r="U202" s="40" t="n"/>
      <c r="V202" s="40" t="n"/>
      <c r="W202" s="38">
        <f>IF(OR(U202="",V202="",I202="",J202="",K202="",Q202="",O202=""),"",IF(AND(I202&gt;=U202,J202&gt;=U202,K202&gt;=U202,M202&gt;=U202*3,Q202&gt;=4,O202&gt;=N202-1),"Sí","Aún no"))</f>
        <v/>
      </c>
      <c r="X202" s="10">
        <f>IF(W202="","Completa los datos clave",IF(W202="Sí","Puedes valorar un incremento pequeño",IF(OR(Q202&lt;3,O202&lt;N202-1),"Mantén o reduce y revisa técnica/esfuerzo","Mantén y acumula repeticiones de calidad")))</f>
        <v/>
      </c>
      <c r="Y202" s="13" t="n"/>
      <c r="Z202" s="13" t="n"/>
    </row>
    <row r="203">
      <c r="A203" s="34" t="n"/>
      <c r="B203" s="35" t="n"/>
      <c r="C203" s="6" t="n"/>
      <c r="D203" s="35" t="n"/>
      <c r="E203" s="6" t="n"/>
      <c r="F203" s="6" t="n"/>
      <c r="G203" s="36" t="n"/>
      <c r="H203" s="6" t="n"/>
      <c r="I203" s="37" t="n"/>
      <c r="J203" s="37" t="n"/>
      <c r="K203" s="37" t="n"/>
      <c r="L203" s="37" t="n"/>
      <c r="M203" s="38">
        <f>IF(COUNTA(I203:L203)=0,"",SUM(I203:L203))</f>
        <v/>
      </c>
      <c r="N203" s="35" t="n"/>
      <c r="O203" s="35" t="n"/>
      <c r="P203" s="35" t="n"/>
      <c r="Q203" s="35" t="n"/>
      <c r="R203" s="35" t="n"/>
      <c r="S203" s="36" t="n"/>
      <c r="T203" s="35" t="n"/>
      <c r="U203" s="35" t="n"/>
      <c r="V203" s="35" t="n"/>
      <c r="W203" s="38">
        <f>IF(OR(U203="",V203="",I203="",J203="",K203="",Q203="",O203=""),"",IF(AND(I203&gt;=U203,J203&gt;=U203,K203&gt;=U203,M203&gt;=U203*3,Q203&gt;=4,O203&gt;=N203-1),"Sí","Aún no"))</f>
        <v/>
      </c>
      <c r="X203" s="10">
        <f>IF(W203="","Completa los datos clave",IF(W203="Sí","Puedes valorar un incremento pequeño",IF(OR(Q203&lt;3,O203&lt;N203-1),"Mantén o reduce y revisa técnica/esfuerzo","Mantén y acumula repeticiones de calidad")))</f>
        <v/>
      </c>
      <c r="Y203" s="6" t="n"/>
      <c r="Z203" s="6" t="n"/>
    </row>
    <row r="204">
      <c r="A204" s="39" t="n"/>
      <c r="B204" s="40" t="n"/>
      <c r="C204" s="13" t="n"/>
      <c r="D204" s="40" t="n"/>
      <c r="E204" s="13" t="n"/>
      <c r="F204" s="13" t="n"/>
      <c r="G204" s="41" t="n"/>
      <c r="H204" s="13" t="n"/>
      <c r="I204" s="42" t="n"/>
      <c r="J204" s="42" t="n"/>
      <c r="K204" s="42" t="n"/>
      <c r="L204" s="42" t="n"/>
      <c r="M204" s="38">
        <f>IF(COUNTA(I204:L204)=0,"",SUM(I204:L204))</f>
        <v/>
      </c>
      <c r="N204" s="40" t="n"/>
      <c r="O204" s="40" t="n"/>
      <c r="P204" s="40" t="n"/>
      <c r="Q204" s="40" t="n"/>
      <c r="R204" s="40" t="n"/>
      <c r="S204" s="41" t="n"/>
      <c r="T204" s="40" t="n"/>
      <c r="U204" s="40" t="n"/>
      <c r="V204" s="40" t="n"/>
      <c r="W204" s="38">
        <f>IF(OR(U204="",V204="",I204="",J204="",K204="",Q204="",O204=""),"",IF(AND(I204&gt;=U204,J204&gt;=U204,K204&gt;=U204,M204&gt;=U204*3,Q204&gt;=4,O204&gt;=N204-1),"Sí","Aún no"))</f>
        <v/>
      </c>
      <c r="X204" s="10">
        <f>IF(W204="","Completa los datos clave",IF(W204="Sí","Puedes valorar un incremento pequeño",IF(OR(Q204&lt;3,O204&lt;N204-1),"Mantén o reduce y revisa técnica/esfuerzo","Mantén y acumula repeticiones de calidad")))</f>
        <v/>
      </c>
      <c r="Y204" s="13" t="n"/>
      <c r="Z204" s="13" t="n"/>
    </row>
    <row r="205">
      <c r="A205" s="34" t="n"/>
      <c r="B205" s="35" t="n"/>
      <c r="C205" s="6" t="n"/>
      <c r="D205" s="35" t="n"/>
      <c r="E205" s="6" t="n"/>
      <c r="F205" s="6" t="n"/>
      <c r="G205" s="36" t="n"/>
      <c r="H205" s="6" t="n"/>
      <c r="I205" s="37" t="n"/>
      <c r="J205" s="37" t="n"/>
      <c r="K205" s="37" t="n"/>
      <c r="L205" s="37" t="n"/>
      <c r="M205" s="38">
        <f>IF(COUNTA(I205:L205)=0,"",SUM(I205:L205))</f>
        <v/>
      </c>
      <c r="N205" s="35" t="n"/>
      <c r="O205" s="35" t="n"/>
      <c r="P205" s="35" t="n"/>
      <c r="Q205" s="35" t="n"/>
      <c r="R205" s="35" t="n"/>
      <c r="S205" s="36" t="n"/>
      <c r="T205" s="35" t="n"/>
      <c r="U205" s="35" t="n"/>
      <c r="V205" s="35" t="n"/>
      <c r="W205" s="38">
        <f>IF(OR(U205="",V205="",I205="",J205="",K205="",Q205="",O205=""),"",IF(AND(I205&gt;=U205,J205&gt;=U205,K205&gt;=U205,M205&gt;=U205*3,Q205&gt;=4,O205&gt;=N205-1),"Sí","Aún no"))</f>
        <v/>
      </c>
      <c r="X205" s="10">
        <f>IF(W205="","Completa los datos clave",IF(W205="Sí","Puedes valorar un incremento pequeño",IF(OR(Q205&lt;3,O205&lt;N205-1),"Mantén o reduce y revisa técnica/esfuerzo","Mantén y acumula repeticiones de calidad")))</f>
        <v/>
      </c>
      <c r="Y205" s="6" t="n"/>
      <c r="Z205" s="6" t="n"/>
    </row>
    <row r="206">
      <c r="A206" s="39" t="n"/>
      <c r="B206" s="40" t="n"/>
      <c r="C206" s="13" t="n"/>
      <c r="D206" s="40" t="n"/>
      <c r="E206" s="13" t="n"/>
      <c r="F206" s="13" t="n"/>
      <c r="G206" s="41" t="n"/>
      <c r="H206" s="13" t="n"/>
      <c r="I206" s="42" t="n"/>
      <c r="J206" s="42" t="n"/>
      <c r="K206" s="42" t="n"/>
      <c r="L206" s="42" t="n"/>
      <c r="M206" s="38">
        <f>IF(COUNTA(I206:L206)=0,"",SUM(I206:L206))</f>
        <v/>
      </c>
      <c r="N206" s="40" t="n"/>
      <c r="O206" s="40" t="n"/>
      <c r="P206" s="40" t="n"/>
      <c r="Q206" s="40" t="n"/>
      <c r="R206" s="40" t="n"/>
      <c r="S206" s="41" t="n"/>
      <c r="T206" s="40" t="n"/>
      <c r="U206" s="40" t="n"/>
      <c r="V206" s="40" t="n"/>
      <c r="W206" s="38">
        <f>IF(OR(U206="",V206="",I206="",J206="",K206="",Q206="",O206=""),"",IF(AND(I206&gt;=U206,J206&gt;=U206,K206&gt;=U206,M206&gt;=U206*3,Q206&gt;=4,O206&gt;=N206-1),"Sí","Aún no"))</f>
        <v/>
      </c>
      <c r="X206" s="10">
        <f>IF(W206="","Completa los datos clave",IF(W206="Sí","Puedes valorar un incremento pequeño",IF(OR(Q206&lt;3,O206&lt;N206-1),"Mantén o reduce y revisa técnica/esfuerzo","Mantén y acumula repeticiones de calidad")))</f>
        <v/>
      </c>
      <c r="Y206" s="13" t="n"/>
      <c r="Z206" s="13" t="n"/>
    </row>
    <row r="207">
      <c r="A207" s="34" t="n"/>
      <c r="B207" s="35" t="n"/>
      <c r="C207" s="6" t="n"/>
      <c r="D207" s="35" t="n"/>
      <c r="E207" s="6" t="n"/>
      <c r="F207" s="6" t="n"/>
      <c r="G207" s="36" t="n"/>
      <c r="H207" s="6" t="n"/>
      <c r="I207" s="37" t="n"/>
      <c r="J207" s="37" t="n"/>
      <c r="K207" s="37" t="n"/>
      <c r="L207" s="37" t="n"/>
      <c r="M207" s="38">
        <f>IF(COUNTA(I207:L207)=0,"",SUM(I207:L207))</f>
        <v/>
      </c>
      <c r="N207" s="35" t="n"/>
      <c r="O207" s="35" t="n"/>
      <c r="P207" s="35" t="n"/>
      <c r="Q207" s="35" t="n"/>
      <c r="R207" s="35" t="n"/>
      <c r="S207" s="36" t="n"/>
      <c r="T207" s="35" t="n"/>
      <c r="U207" s="35" t="n"/>
      <c r="V207" s="35" t="n"/>
      <c r="W207" s="38">
        <f>IF(OR(U207="",V207="",I207="",J207="",K207="",Q207="",O207=""),"",IF(AND(I207&gt;=U207,J207&gt;=U207,K207&gt;=U207,M207&gt;=U207*3,Q207&gt;=4,O207&gt;=N207-1),"Sí","Aún no"))</f>
        <v/>
      </c>
      <c r="X207" s="10">
        <f>IF(W207="","Completa los datos clave",IF(W207="Sí","Puedes valorar un incremento pequeño",IF(OR(Q207&lt;3,O207&lt;N207-1),"Mantén o reduce y revisa técnica/esfuerzo","Mantén y acumula repeticiones de calidad")))</f>
        <v/>
      </c>
      <c r="Y207" s="6" t="n"/>
      <c r="Z207" s="6" t="n"/>
    </row>
    <row r="208">
      <c r="A208" s="39" t="n"/>
      <c r="B208" s="40" t="n"/>
      <c r="C208" s="13" t="n"/>
      <c r="D208" s="40" t="n"/>
      <c r="E208" s="13" t="n"/>
      <c r="F208" s="13" t="n"/>
      <c r="G208" s="41" t="n"/>
      <c r="H208" s="13" t="n"/>
      <c r="I208" s="42" t="n"/>
      <c r="J208" s="42" t="n"/>
      <c r="K208" s="42" t="n"/>
      <c r="L208" s="42" t="n"/>
      <c r="M208" s="38">
        <f>IF(COUNTA(I208:L208)=0,"",SUM(I208:L208))</f>
        <v/>
      </c>
      <c r="N208" s="40" t="n"/>
      <c r="O208" s="40" t="n"/>
      <c r="P208" s="40" t="n"/>
      <c r="Q208" s="40" t="n"/>
      <c r="R208" s="40" t="n"/>
      <c r="S208" s="41" t="n"/>
      <c r="T208" s="40" t="n"/>
      <c r="U208" s="40" t="n"/>
      <c r="V208" s="40" t="n"/>
      <c r="W208" s="38">
        <f>IF(OR(U208="",V208="",I208="",J208="",K208="",Q208="",O208=""),"",IF(AND(I208&gt;=U208,J208&gt;=U208,K208&gt;=U208,M208&gt;=U208*3,Q208&gt;=4,O208&gt;=N208-1),"Sí","Aún no"))</f>
        <v/>
      </c>
      <c r="X208" s="10">
        <f>IF(W208="","Completa los datos clave",IF(W208="Sí","Puedes valorar un incremento pequeño",IF(OR(Q208&lt;3,O208&lt;N208-1),"Mantén o reduce y revisa técnica/esfuerzo","Mantén y acumula repeticiones de calidad")))</f>
        <v/>
      </c>
      <c r="Y208" s="13" t="n"/>
      <c r="Z208" s="13" t="n"/>
    </row>
    <row r="209">
      <c r="A209" s="34" t="n"/>
      <c r="B209" s="35" t="n"/>
      <c r="C209" s="6" t="n"/>
      <c r="D209" s="35" t="n"/>
      <c r="E209" s="6" t="n"/>
      <c r="F209" s="6" t="n"/>
      <c r="G209" s="36" t="n"/>
      <c r="H209" s="6" t="n"/>
      <c r="I209" s="37" t="n"/>
      <c r="J209" s="37" t="n"/>
      <c r="K209" s="37" t="n"/>
      <c r="L209" s="37" t="n"/>
      <c r="M209" s="38">
        <f>IF(COUNTA(I209:L209)=0,"",SUM(I209:L209))</f>
        <v/>
      </c>
      <c r="N209" s="35" t="n"/>
      <c r="O209" s="35" t="n"/>
      <c r="P209" s="35" t="n"/>
      <c r="Q209" s="35" t="n"/>
      <c r="R209" s="35" t="n"/>
      <c r="S209" s="36" t="n"/>
      <c r="T209" s="35" t="n"/>
      <c r="U209" s="35" t="n"/>
      <c r="V209" s="35" t="n"/>
      <c r="W209" s="38">
        <f>IF(OR(U209="",V209="",I209="",J209="",K209="",Q209="",O209=""),"",IF(AND(I209&gt;=U209,J209&gt;=U209,K209&gt;=U209,M209&gt;=U209*3,Q209&gt;=4,O209&gt;=N209-1),"Sí","Aún no"))</f>
        <v/>
      </c>
      <c r="X209" s="10">
        <f>IF(W209="","Completa los datos clave",IF(W209="Sí","Puedes valorar un incremento pequeño",IF(OR(Q209&lt;3,O209&lt;N209-1),"Mantén o reduce y revisa técnica/esfuerzo","Mantén y acumula repeticiones de calidad")))</f>
        <v/>
      </c>
      <c r="Y209" s="6" t="n"/>
      <c r="Z209" s="6" t="n"/>
    </row>
    <row r="210">
      <c r="A210" s="39" t="n"/>
      <c r="B210" s="40" t="n"/>
      <c r="C210" s="13" t="n"/>
      <c r="D210" s="40" t="n"/>
      <c r="E210" s="13" t="n"/>
      <c r="F210" s="13" t="n"/>
      <c r="G210" s="41" t="n"/>
      <c r="H210" s="13" t="n"/>
      <c r="I210" s="42" t="n"/>
      <c r="J210" s="42" t="n"/>
      <c r="K210" s="42" t="n"/>
      <c r="L210" s="42" t="n"/>
      <c r="M210" s="38">
        <f>IF(COUNTA(I210:L210)=0,"",SUM(I210:L210))</f>
        <v/>
      </c>
      <c r="N210" s="40" t="n"/>
      <c r="O210" s="40" t="n"/>
      <c r="P210" s="40" t="n"/>
      <c r="Q210" s="40" t="n"/>
      <c r="R210" s="40" t="n"/>
      <c r="S210" s="41" t="n"/>
      <c r="T210" s="40" t="n"/>
      <c r="U210" s="40" t="n"/>
      <c r="V210" s="40" t="n"/>
      <c r="W210" s="38">
        <f>IF(OR(U210="",V210="",I210="",J210="",K210="",Q210="",O210=""),"",IF(AND(I210&gt;=U210,J210&gt;=U210,K210&gt;=U210,M210&gt;=U210*3,Q210&gt;=4,O210&gt;=N210-1),"Sí","Aún no"))</f>
        <v/>
      </c>
      <c r="X210" s="10">
        <f>IF(W210="","Completa los datos clave",IF(W210="Sí","Puedes valorar un incremento pequeño",IF(OR(Q210&lt;3,O210&lt;N210-1),"Mantén o reduce y revisa técnica/esfuerzo","Mantén y acumula repeticiones de calidad")))</f>
        <v/>
      </c>
      <c r="Y210" s="13" t="n"/>
      <c r="Z210" s="13" t="n"/>
    </row>
    <row r="211">
      <c r="A211" s="34" t="n"/>
      <c r="B211" s="35" t="n"/>
      <c r="C211" s="6" t="n"/>
      <c r="D211" s="35" t="n"/>
      <c r="E211" s="6" t="n"/>
      <c r="F211" s="6" t="n"/>
      <c r="G211" s="36" t="n"/>
      <c r="H211" s="6" t="n"/>
      <c r="I211" s="37" t="n"/>
      <c r="J211" s="37" t="n"/>
      <c r="K211" s="37" t="n"/>
      <c r="L211" s="37" t="n"/>
      <c r="M211" s="38">
        <f>IF(COUNTA(I211:L211)=0,"",SUM(I211:L211))</f>
        <v/>
      </c>
      <c r="N211" s="35" t="n"/>
      <c r="O211" s="35" t="n"/>
      <c r="P211" s="35" t="n"/>
      <c r="Q211" s="35" t="n"/>
      <c r="R211" s="35" t="n"/>
      <c r="S211" s="36" t="n"/>
      <c r="T211" s="35" t="n"/>
      <c r="U211" s="35" t="n"/>
      <c r="V211" s="35" t="n"/>
      <c r="W211" s="38">
        <f>IF(OR(U211="",V211="",I211="",J211="",K211="",Q211="",O211=""),"",IF(AND(I211&gt;=U211,J211&gt;=U211,K211&gt;=U211,M211&gt;=U211*3,Q211&gt;=4,O211&gt;=N211-1),"Sí","Aún no"))</f>
        <v/>
      </c>
      <c r="X211" s="10">
        <f>IF(W211="","Completa los datos clave",IF(W211="Sí","Puedes valorar un incremento pequeño",IF(OR(Q211&lt;3,O211&lt;N211-1),"Mantén o reduce y revisa técnica/esfuerzo","Mantén y acumula repeticiones de calidad")))</f>
        <v/>
      </c>
      <c r="Y211" s="6" t="n"/>
      <c r="Z211" s="6" t="n"/>
    </row>
    <row r="212">
      <c r="A212" s="39" t="n"/>
      <c r="B212" s="40" t="n"/>
      <c r="C212" s="13" t="n"/>
      <c r="D212" s="40" t="n"/>
      <c r="E212" s="13" t="n"/>
      <c r="F212" s="13" t="n"/>
      <c r="G212" s="41" t="n"/>
      <c r="H212" s="13" t="n"/>
      <c r="I212" s="42" t="n"/>
      <c r="J212" s="42" t="n"/>
      <c r="K212" s="42" t="n"/>
      <c r="L212" s="42" t="n"/>
      <c r="M212" s="38">
        <f>IF(COUNTA(I212:L212)=0,"",SUM(I212:L212))</f>
        <v/>
      </c>
      <c r="N212" s="40" t="n"/>
      <c r="O212" s="40" t="n"/>
      <c r="P212" s="40" t="n"/>
      <c r="Q212" s="40" t="n"/>
      <c r="R212" s="40" t="n"/>
      <c r="S212" s="41" t="n"/>
      <c r="T212" s="40" t="n"/>
      <c r="U212" s="40" t="n"/>
      <c r="V212" s="40" t="n"/>
      <c r="W212" s="38">
        <f>IF(OR(U212="",V212="",I212="",J212="",K212="",Q212="",O212=""),"",IF(AND(I212&gt;=U212,J212&gt;=U212,K212&gt;=U212,M212&gt;=U212*3,Q212&gt;=4,O212&gt;=N212-1),"Sí","Aún no"))</f>
        <v/>
      </c>
      <c r="X212" s="10">
        <f>IF(W212="","Completa los datos clave",IF(W212="Sí","Puedes valorar un incremento pequeño",IF(OR(Q212&lt;3,O212&lt;N212-1),"Mantén o reduce y revisa técnica/esfuerzo","Mantén y acumula repeticiones de calidad")))</f>
        <v/>
      </c>
      <c r="Y212" s="13" t="n"/>
      <c r="Z212" s="13" t="n"/>
    </row>
    <row r="213">
      <c r="A213" s="34" t="n"/>
      <c r="B213" s="35" t="n"/>
      <c r="C213" s="6" t="n"/>
      <c r="D213" s="35" t="n"/>
      <c r="E213" s="6" t="n"/>
      <c r="F213" s="6" t="n"/>
      <c r="G213" s="36" t="n"/>
      <c r="H213" s="6" t="n"/>
      <c r="I213" s="37" t="n"/>
      <c r="J213" s="37" t="n"/>
      <c r="K213" s="37" t="n"/>
      <c r="L213" s="37" t="n"/>
      <c r="M213" s="38">
        <f>IF(COUNTA(I213:L213)=0,"",SUM(I213:L213))</f>
        <v/>
      </c>
      <c r="N213" s="35" t="n"/>
      <c r="O213" s="35" t="n"/>
      <c r="P213" s="35" t="n"/>
      <c r="Q213" s="35" t="n"/>
      <c r="R213" s="35" t="n"/>
      <c r="S213" s="36" t="n"/>
      <c r="T213" s="35" t="n"/>
      <c r="U213" s="35" t="n"/>
      <c r="V213" s="35" t="n"/>
      <c r="W213" s="38">
        <f>IF(OR(U213="",V213="",I213="",J213="",K213="",Q213="",O213=""),"",IF(AND(I213&gt;=U213,J213&gt;=U213,K213&gt;=U213,M213&gt;=U213*3,Q213&gt;=4,O213&gt;=N213-1),"Sí","Aún no"))</f>
        <v/>
      </c>
      <c r="X213" s="10">
        <f>IF(W213="","Completa los datos clave",IF(W213="Sí","Puedes valorar un incremento pequeño",IF(OR(Q213&lt;3,O213&lt;N213-1),"Mantén o reduce y revisa técnica/esfuerzo","Mantén y acumula repeticiones de calidad")))</f>
        <v/>
      </c>
      <c r="Y213" s="6" t="n"/>
      <c r="Z213" s="6" t="n"/>
    </row>
    <row r="214">
      <c r="A214" s="39" t="n"/>
      <c r="B214" s="40" t="n"/>
      <c r="C214" s="13" t="n"/>
      <c r="D214" s="40" t="n"/>
      <c r="E214" s="13" t="n"/>
      <c r="F214" s="13" t="n"/>
      <c r="G214" s="41" t="n"/>
      <c r="H214" s="13" t="n"/>
      <c r="I214" s="42" t="n"/>
      <c r="J214" s="42" t="n"/>
      <c r="K214" s="42" t="n"/>
      <c r="L214" s="42" t="n"/>
      <c r="M214" s="38">
        <f>IF(COUNTA(I214:L214)=0,"",SUM(I214:L214))</f>
        <v/>
      </c>
      <c r="N214" s="40" t="n"/>
      <c r="O214" s="40" t="n"/>
      <c r="P214" s="40" t="n"/>
      <c r="Q214" s="40" t="n"/>
      <c r="R214" s="40" t="n"/>
      <c r="S214" s="41" t="n"/>
      <c r="T214" s="40" t="n"/>
      <c r="U214" s="40" t="n"/>
      <c r="V214" s="40" t="n"/>
      <c r="W214" s="38">
        <f>IF(OR(U214="",V214="",I214="",J214="",K214="",Q214="",O214=""),"",IF(AND(I214&gt;=U214,J214&gt;=U214,K214&gt;=U214,M214&gt;=U214*3,Q214&gt;=4,O214&gt;=N214-1),"Sí","Aún no"))</f>
        <v/>
      </c>
      <c r="X214" s="10">
        <f>IF(W214="","Completa los datos clave",IF(W214="Sí","Puedes valorar un incremento pequeño",IF(OR(Q214&lt;3,O214&lt;N214-1),"Mantén o reduce y revisa técnica/esfuerzo","Mantén y acumula repeticiones de calidad")))</f>
        <v/>
      </c>
      <c r="Y214" s="13" t="n"/>
      <c r="Z214" s="13" t="n"/>
    </row>
    <row r="215">
      <c r="A215" s="34" t="n"/>
      <c r="B215" s="35" t="n"/>
      <c r="C215" s="6" t="n"/>
      <c r="D215" s="35" t="n"/>
      <c r="E215" s="6" t="n"/>
      <c r="F215" s="6" t="n"/>
      <c r="G215" s="36" t="n"/>
      <c r="H215" s="6" t="n"/>
      <c r="I215" s="37" t="n"/>
      <c r="J215" s="37" t="n"/>
      <c r="K215" s="37" t="n"/>
      <c r="L215" s="37" t="n"/>
      <c r="M215" s="38">
        <f>IF(COUNTA(I215:L215)=0,"",SUM(I215:L215))</f>
        <v/>
      </c>
      <c r="N215" s="35" t="n"/>
      <c r="O215" s="35" t="n"/>
      <c r="P215" s="35" t="n"/>
      <c r="Q215" s="35" t="n"/>
      <c r="R215" s="35" t="n"/>
      <c r="S215" s="36" t="n"/>
      <c r="T215" s="35" t="n"/>
      <c r="U215" s="35" t="n"/>
      <c r="V215" s="35" t="n"/>
      <c r="W215" s="38">
        <f>IF(OR(U215="",V215="",I215="",J215="",K215="",Q215="",O215=""),"",IF(AND(I215&gt;=U215,J215&gt;=U215,K215&gt;=U215,M215&gt;=U215*3,Q215&gt;=4,O215&gt;=N215-1),"Sí","Aún no"))</f>
        <v/>
      </c>
      <c r="X215" s="10">
        <f>IF(W215="","Completa los datos clave",IF(W215="Sí","Puedes valorar un incremento pequeño",IF(OR(Q215&lt;3,O215&lt;N215-1),"Mantén o reduce y revisa técnica/esfuerzo","Mantén y acumula repeticiones de calidad")))</f>
        <v/>
      </c>
      <c r="Y215" s="6" t="n"/>
      <c r="Z215" s="6" t="n"/>
    </row>
    <row r="216">
      <c r="A216" s="39" t="n"/>
      <c r="B216" s="40" t="n"/>
      <c r="C216" s="13" t="n"/>
      <c r="D216" s="40" t="n"/>
      <c r="E216" s="13" t="n"/>
      <c r="F216" s="13" t="n"/>
      <c r="G216" s="41" t="n"/>
      <c r="H216" s="13" t="n"/>
      <c r="I216" s="42" t="n"/>
      <c r="J216" s="42" t="n"/>
      <c r="K216" s="42" t="n"/>
      <c r="L216" s="42" t="n"/>
      <c r="M216" s="38">
        <f>IF(COUNTA(I216:L216)=0,"",SUM(I216:L216))</f>
        <v/>
      </c>
      <c r="N216" s="40" t="n"/>
      <c r="O216" s="40" t="n"/>
      <c r="P216" s="40" t="n"/>
      <c r="Q216" s="40" t="n"/>
      <c r="R216" s="40" t="n"/>
      <c r="S216" s="41" t="n"/>
      <c r="T216" s="40" t="n"/>
      <c r="U216" s="40" t="n"/>
      <c r="V216" s="40" t="n"/>
      <c r="W216" s="38">
        <f>IF(OR(U216="",V216="",I216="",J216="",K216="",Q216="",O216=""),"",IF(AND(I216&gt;=U216,J216&gt;=U216,K216&gt;=U216,M216&gt;=U216*3,Q216&gt;=4,O216&gt;=N216-1),"Sí","Aún no"))</f>
        <v/>
      </c>
      <c r="X216" s="10">
        <f>IF(W216="","Completa los datos clave",IF(W216="Sí","Puedes valorar un incremento pequeño",IF(OR(Q216&lt;3,O216&lt;N216-1),"Mantén o reduce y revisa técnica/esfuerzo","Mantén y acumula repeticiones de calidad")))</f>
        <v/>
      </c>
      <c r="Y216" s="13" t="n"/>
      <c r="Z216" s="13" t="n"/>
    </row>
    <row r="217">
      <c r="A217" s="34" t="n"/>
      <c r="B217" s="35" t="n"/>
      <c r="C217" s="6" t="n"/>
      <c r="D217" s="35" t="n"/>
      <c r="E217" s="6" t="n"/>
      <c r="F217" s="6" t="n"/>
      <c r="G217" s="36" t="n"/>
      <c r="H217" s="6" t="n"/>
      <c r="I217" s="37" t="n"/>
      <c r="J217" s="37" t="n"/>
      <c r="K217" s="37" t="n"/>
      <c r="L217" s="37" t="n"/>
      <c r="M217" s="38">
        <f>IF(COUNTA(I217:L217)=0,"",SUM(I217:L217))</f>
        <v/>
      </c>
      <c r="N217" s="35" t="n"/>
      <c r="O217" s="35" t="n"/>
      <c r="P217" s="35" t="n"/>
      <c r="Q217" s="35" t="n"/>
      <c r="R217" s="35" t="n"/>
      <c r="S217" s="36" t="n"/>
      <c r="T217" s="35" t="n"/>
      <c r="U217" s="35" t="n"/>
      <c r="V217" s="35" t="n"/>
      <c r="W217" s="38">
        <f>IF(OR(U217="",V217="",I217="",J217="",K217="",Q217="",O217=""),"",IF(AND(I217&gt;=U217,J217&gt;=U217,K217&gt;=U217,M217&gt;=U217*3,Q217&gt;=4,O217&gt;=N217-1),"Sí","Aún no"))</f>
        <v/>
      </c>
      <c r="X217" s="10">
        <f>IF(W217="","Completa los datos clave",IF(W217="Sí","Puedes valorar un incremento pequeño",IF(OR(Q217&lt;3,O217&lt;N217-1),"Mantén o reduce y revisa técnica/esfuerzo","Mantén y acumula repeticiones de calidad")))</f>
        <v/>
      </c>
      <c r="Y217" s="6" t="n"/>
      <c r="Z217" s="6" t="n"/>
    </row>
    <row r="218">
      <c r="A218" s="39" t="n"/>
      <c r="B218" s="40" t="n"/>
      <c r="C218" s="13" t="n"/>
      <c r="D218" s="40" t="n"/>
      <c r="E218" s="13" t="n"/>
      <c r="F218" s="13" t="n"/>
      <c r="G218" s="41" t="n"/>
      <c r="H218" s="13" t="n"/>
      <c r="I218" s="42" t="n"/>
      <c r="J218" s="42" t="n"/>
      <c r="K218" s="42" t="n"/>
      <c r="L218" s="42" t="n"/>
      <c r="M218" s="38">
        <f>IF(COUNTA(I218:L218)=0,"",SUM(I218:L218))</f>
        <v/>
      </c>
      <c r="N218" s="40" t="n"/>
      <c r="O218" s="40" t="n"/>
      <c r="P218" s="40" t="n"/>
      <c r="Q218" s="40" t="n"/>
      <c r="R218" s="40" t="n"/>
      <c r="S218" s="41" t="n"/>
      <c r="T218" s="40" t="n"/>
      <c r="U218" s="40" t="n"/>
      <c r="V218" s="40" t="n"/>
      <c r="W218" s="38">
        <f>IF(OR(U218="",V218="",I218="",J218="",K218="",Q218="",O218=""),"",IF(AND(I218&gt;=U218,J218&gt;=U218,K218&gt;=U218,M218&gt;=U218*3,Q218&gt;=4,O218&gt;=N218-1),"Sí","Aún no"))</f>
        <v/>
      </c>
      <c r="X218" s="10">
        <f>IF(W218="","Completa los datos clave",IF(W218="Sí","Puedes valorar un incremento pequeño",IF(OR(Q218&lt;3,O218&lt;N218-1),"Mantén o reduce y revisa técnica/esfuerzo","Mantén y acumula repeticiones de calidad")))</f>
        <v/>
      </c>
      <c r="Y218" s="13" t="n"/>
      <c r="Z218" s="13" t="n"/>
    </row>
    <row r="219">
      <c r="A219" s="34" t="n"/>
      <c r="B219" s="35" t="n"/>
      <c r="C219" s="6" t="n"/>
      <c r="D219" s="35" t="n"/>
      <c r="E219" s="6" t="n"/>
      <c r="F219" s="6" t="n"/>
      <c r="G219" s="36" t="n"/>
      <c r="H219" s="6" t="n"/>
      <c r="I219" s="37" t="n"/>
      <c r="J219" s="37" t="n"/>
      <c r="K219" s="37" t="n"/>
      <c r="L219" s="37" t="n"/>
      <c r="M219" s="38">
        <f>IF(COUNTA(I219:L219)=0,"",SUM(I219:L219))</f>
        <v/>
      </c>
      <c r="N219" s="35" t="n"/>
      <c r="O219" s="35" t="n"/>
      <c r="P219" s="35" t="n"/>
      <c r="Q219" s="35" t="n"/>
      <c r="R219" s="35" t="n"/>
      <c r="S219" s="36" t="n"/>
      <c r="T219" s="35" t="n"/>
      <c r="U219" s="35" t="n"/>
      <c r="V219" s="35" t="n"/>
      <c r="W219" s="38">
        <f>IF(OR(U219="",V219="",I219="",J219="",K219="",Q219="",O219=""),"",IF(AND(I219&gt;=U219,J219&gt;=U219,K219&gt;=U219,M219&gt;=U219*3,Q219&gt;=4,O219&gt;=N219-1),"Sí","Aún no"))</f>
        <v/>
      </c>
      <c r="X219" s="10">
        <f>IF(W219="","Completa los datos clave",IF(W219="Sí","Puedes valorar un incremento pequeño",IF(OR(Q219&lt;3,O219&lt;N219-1),"Mantén o reduce y revisa técnica/esfuerzo","Mantén y acumula repeticiones de calidad")))</f>
        <v/>
      </c>
      <c r="Y219" s="6" t="n"/>
      <c r="Z219" s="6" t="n"/>
    </row>
    <row r="220">
      <c r="A220" s="39" t="n"/>
      <c r="B220" s="40" t="n"/>
      <c r="C220" s="13" t="n"/>
      <c r="D220" s="40" t="n"/>
      <c r="E220" s="13" t="n"/>
      <c r="F220" s="13" t="n"/>
      <c r="G220" s="41" t="n"/>
      <c r="H220" s="13" t="n"/>
      <c r="I220" s="42" t="n"/>
      <c r="J220" s="42" t="n"/>
      <c r="K220" s="42" t="n"/>
      <c r="L220" s="42" t="n"/>
      <c r="M220" s="38">
        <f>IF(COUNTA(I220:L220)=0,"",SUM(I220:L220))</f>
        <v/>
      </c>
      <c r="N220" s="40" t="n"/>
      <c r="O220" s="40" t="n"/>
      <c r="P220" s="40" t="n"/>
      <c r="Q220" s="40" t="n"/>
      <c r="R220" s="40" t="n"/>
      <c r="S220" s="41" t="n"/>
      <c r="T220" s="40" t="n"/>
      <c r="U220" s="40" t="n"/>
      <c r="V220" s="40" t="n"/>
      <c r="W220" s="38">
        <f>IF(OR(U220="",V220="",I220="",J220="",K220="",Q220="",O220=""),"",IF(AND(I220&gt;=U220,J220&gt;=U220,K220&gt;=U220,M220&gt;=U220*3,Q220&gt;=4,O220&gt;=N220-1),"Sí","Aún no"))</f>
        <v/>
      </c>
      <c r="X220" s="10">
        <f>IF(W220="","Completa los datos clave",IF(W220="Sí","Puedes valorar un incremento pequeño",IF(OR(Q220&lt;3,O220&lt;N220-1),"Mantén o reduce y revisa técnica/esfuerzo","Mantén y acumula repeticiones de calidad")))</f>
        <v/>
      </c>
      <c r="Y220" s="13" t="n"/>
      <c r="Z220" s="13" t="n"/>
    </row>
    <row r="221">
      <c r="A221" s="34" t="n"/>
      <c r="B221" s="35" t="n"/>
      <c r="C221" s="6" t="n"/>
      <c r="D221" s="35" t="n"/>
      <c r="E221" s="6" t="n"/>
      <c r="F221" s="6" t="n"/>
      <c r="G221" s="36" t="n"/>
      <c r="H221" s="6" t="n"/>
      <c r="I221" s="37" t="n"/>
      <c r="J221" s="37" t="n"/>
      <c r="K221" s="37" t="n"/>
      <c r="L221" s="37" t="n"/>
      <c r="M221" s="38">
        <f>IF(COUNTA(I221:L221)=0,"",SUM(I221:L221))</f>
        <v/>
      </c>
      <c r="N221" s="35" t="n"/>
      <c r="O221" s="35" t="n"/>
      <c r="P221" s="35" t="n"/>
      <c r="Q221" s="35" t="n"/>
      <c r="R221" s="35" t="n"/>
      <c r="S221" s="36" t="n"/>
      <c r="T221" s="35" t="n"/>
      <c r="U221" s="35" t="n"/>
      <c r="V221" s="35" t="n"/>
      <c r="W221" s="38">
        <f>IF(OR(U221="",V221="",I221="",J221="",K221="",Q221="",O221=""),"",IF(AND(I221&gt;=U221,J221&gt;=U221,K221&gt;=U221,M221&gt;=U221*3,Q221&gt;=4,O221&gt;=N221-1),"Sí","Aún no"))</f>
        <v/>
      </c>
      <c r="X221" s="10">
        <f>IF(W221="","Completa los datos clave",IF(W221="Sí","Puedes valorar un incremento pequeño",IF(OR(Q221&lt;3,O221&lt;N221-1),"Mantén o reduce y revisa técnica/esfuerzo","Mantén y acumula repeticiones de calidad")))</f>
        <v/>
      </c>
      <c r="Y221" s="6" t="n"/>
      <c r="Z221" s="6" t="n"/>
    </row>
    <row r="222">
      <c r="A222" s="39" t="n"/>
      <c r="B222" s="40" t="n"/>
      <c r="C222" s="13" t="n"/>
      <c r="D222" s="40" t="n"/>
      <c r="E222" s="13" t="n"/>
      <c r="F222" s="13" t="n"/>
      <c r="G222" s="41" t="n"/>
      <c r="H222" s="13" t="n"/>
      <c r="I222" s="42" t="n"/>
      <c r="J222" s="42" t="n"/>
      <c r="K222" s="42" t="n"/>
      <c r="L222" s="42" t="n"/>
      <c r="M222" s="38">
        <f>IF(COUNTA(I222:L222)=0,"",SUM(I222:L222))</f>
        <v/>
      </c>
      <c r="N222" s="40" t="n"/>
      <c r="O222" s="40" t="n"/>
      <c r="P222" s="40" t="n"/>
      <c r="Q222" s="40" t="n"/>
      <c r="R222" s="40" t="n"/>
      <c r="S222" s="41" t="n"/>
      <c r="T222" s="40" t="n"/>
      <c r="U222" s="40" t="n"/>
      <c r="V222" s="40" t="n"/>
      <c r="W222" s="38">
        <f>IF(OR(U222="",V222="",I222="",J222="",K222="",Q222="",O222=""),"",IF(AND(I222&gt;=U222,J222&gt;=U222,K222&gt;=U222,M222&gt;=U222*3,Q222&gt;=4,O222&gt;=N222-1),"Sí","Aún no"))</f>
        <v/>
      </c>
      <c r="X222" s="10">
        <f>IF(W222="","Completa los datos clave",IF(W222="Sí","Puedes valorar un incremento pequeño",IF(OR(Q222&lt;3,O222&lt;N222-1),"Mantén o reduce y revisa técnica/esfuerzo","Mantén y acumula repeticiones de calidad")))</f>
        <v/>
      </c>
      <c r="Y222" s="13" t="n"/>
      <c r="Z222" s="13" t="n"/>
    </row>
    <row r="223">
      <c r="A223" s="34" t="n"/>
      <c r="B223" s="35" t="n"/>
      <c r="C223" s="6" t="n"/>
      <c r="D223" s="35" t="n"/>
      <c r="E223" s="6" t="n"/>
      <c r="F223" s="6" t="n"/>
      <c r="G223" s="36" t="n"/>
      <c r="H223" s="6" t="n"/>
      <c r="I223" s="37" t="n"/>
      <c r="J223" s="37" t="n"/>
      <c r="K223" s="37" t="n"/>
      <c r="L223" s="37" t="n"/>
      <c r="M223" s="38">
        <f>IF(COUNTA(I223:L223)=0,"",SUM(I223:L223))</f>
        <v/>
      </c>
      <c r="N223" s="35" t="n"/>
      <c r="O223" s="35" t="n"/>
      <c r="P223" s="35" t="n"/>
      <c r="Q223" s="35" t="n"/>
      <c r="R223" s="35" t="n"/>
      <c r="S223" s="36" t="n"/>
      <c r="T223" s="35" t="n"/>
      <c r="U223" s="35" t="n"/>
      <c r="V223" s="35" t="n"/>
      <c r="W223" s="38">
        <f>IF(OR(U223="",V223="",I223="",J223="",K223="",Q223="",O223=""),"",IF(AND(I223&gt;=U223,J223&gt;=U223,K223&gt;=U223,M223&gt;=U223*3,Q223&gt;=4,O223&gt;=N223-1),"Sí","Aún no"))</f>
        <v/>
      </c>
      <c r="X223" s="10">
        <f>IF(W223="","Completa los datos clave",IF(W223="Sí","Puedes valorar un incremento pequeño",IF(OR(Q223&lt;3,O223&lt;N223-1),"Mantén o reduce y revisa técnica/esfuerzo","Mantén y acumula repeticiones de calidad")))</f>
        <v/>
      </c>
      <c r="Y223" s="6" t="n"/>
      <c r="Z223" s="6" t="n"/>
    </row>
    <row r="224">
      <c r="A224" s="39" t="n"/>
      <c r="B224" s="40" t="n"/>
      <c r="C224" s="13" t="n"/>
      <c r="D224" s="40" t="n"/>
      <c r="E224" s="13" t="n"/>
      <c r="F224" s="13" t="n"/>
      <c r="G224" s="41" t="n"/>
      <c r="H224" s="13" t="n"/>
      <c r="I224" s="42" t="n"/>
      <c r="J224" s="42" t="n"/>
      <c r="K224" s="42" t="n"/>
      <c r="L224" s="42" t="n"/>
      <c r="M224" s="38">
        <f>IF(COUNTA(I224:L224)=0,"",SUM(I224:L224))</f>
        <v/>
      </c>
      <c r="N224" s="40" t="n"/>
      <c r="O224" s="40" t="n"/>
      <c r="P224" s="40" t="n"/>
      <c r="Q224" s="40" t="n"/>
      <c r="R224" s="40" t="n"/>
      <c r="S224" s="41" t="n"/>
      <c r="T224" s="40" t="n"/>
      <c r="U224" s="40" t="n"/>
      <c r="V224" s="40" t="n"/>
      <c r="W224" s="38">
        <f>IF(OR(U224="",V224="",I224="",J224="",K224="",Q224="",O224=""),"",IF(AND(I224&gt;=U224,J224&gt;=U224,K224&gt;=U224,M224&gt;=U224*3,Q224&gt;=4,O224&gt;=N224-1),"Sí","Aún no"))</f>
        <v/>
      </c>
      <c r="X224" s="10">
        <f>IF(W224="","Completa los datos clave",IF(W224="Sí","Puedes valorar un incremento pequeño",IF(OR(Q224&lt;3,O224&lt;N224-1),"Mantén o reduce y revisa técnica/esfuerzo","Mantén y acumula repeticiones de calidad")))</f>
        <v/>
      </c>
      <c r="Y224" s="13" t="n"/>
      <c r="Z224" s="13" t="n"/>
    </row>
    <row r="225">
      <c r="A225" s="34" t="n"/>
      <c r="B225" s="35" t="n"/>
      <c r="C225" s="6" t="n"/>
      <c r="D225" s="35" t="n"/>
      <c r="E225" s="6" t="n"/>
      <c r="F225" s="6" t="n"/>
      <c r="G225" s="36" t="n"/>
      <c r="H225" s="6" t="n"/>
      <c r="I225" s="37" t="n"/>
      <c r="J225" s="37" t="n"/>
      <c r="K225" s="37" t="n"/>
      <c r="L225" s="37" t="n"/>
      <c r="M225" s="38">
        <f>IF(COUNTA(I225:L225)=0,"",SUM(I225:L225))</f>
        <v/>
      </c>
      <c r="N225" s="35" t="n"/>
      <c r="O225" s="35" t="n"/>
      <c r="P225" s="35" t="n"/>
      <c r="Q225" s="35" t="n"/>
      <c r="R225" s="35" t="n"/>
      <c r="S225" s="36" t="n"/>
      <c r="T225" s="35" t="n"/>
      <c r="U225" s="35" t="n"/>
      <c r="V225" s="35" t="n"/>
      <c r="W225" s="38">
        <f>IF(OR(U225="",V225="",I225="",J225="",K225="",Q225="",O225=""),"",IF(AND(I225&gt;=U225,J225&gt;=U225,K225&gt;=U225,M225&gt;=U225*3,Q225&gt;=4,O225&gt;=N225-1),"Sí","Aún no"))</f>
        <v/>
      </c>
      <c r="X225" s="10">
        <f>IF(W225="","Completa los datos clave",IF(W225="Sí","Puedes valorar un incremento pequeño",IF(OR(Q225&lt;3,O225&lt;N225-1),"Mantén o reduce y revisa técnica/esfuerzo","Mantén y acumula repeticiones de calidad")))</f>
        <v/>
      </c>
      <c r="Y225" s="6" t="n"/>
      <c r="Z225" s="6" t="n"/>
    </row>
    <row r="226">
      <c r="A226" s="39" t="n"/>
      <c r="B226" s="40" t="n"/>
      <c r="C226" s="13" t="n"/>
      <c r="D226" s="40" t="n"/>
      <c r="E226" s="13" t="n"/>
      <c r="F226" s="13" t="n"/>
      <c r="G226" s="41" t="n"/>
      <c r="H226" s="13" t="n"/>
      <c r="I226" s="42" t="n"/>
      <c r="J226" s="42" t="n"/>
      <c r="K226" s="42" t="n"/>
      <c r="L226" s="42" t="n"/>
      <c r="M226" s="38">
        <f>IF(COUNTA(I226:L226)=0,"",SUM(I226:L226))</f>
        <v/>
      </c>
      <c r="N226" s="40" t="n"/>
      <c r="O226" s="40" t="n"/>
      <c r="P226" s="40" t="n"/>
      <c r="Q226" s="40" t="n"/>
      <c r="R226" s="40" t="n"/>
      <c r="S226" s="41" t="n"/>
      <c r="T226" s="40" t="n"/>
      <c r="U226" s="40" t="n"/>
      <c r="V226" s="40" t="n"/>
      <c r="W226" s="38">
        <f>IF(OR(U226="",V226="",I226="",J226="",K226="",Q226="",O226=""),"",IF(AND(I226&gt;=U226,J226&gt;=U226,K226&gt;=U226,M226&gt;=U226*3,Q226&gt;=4,O226&gt;=N226-1),"Sí","Aún no"))</f>
        <v/>
      </c>
      <c r="X226" s="10">
        <f>IF(W226="","Completa los datos clave",IF(W226="Sí","Puedes valorar un incremento pequeño",IF(OR(Q226&lt;3,O226&lt;N226-1),"Mantén o reduce y revisa técnica/esfuerzo","Mantén y acumula repeticiones de calidad")))</f>
        <v/>
      </c>
      <c r="Y226" s="13" t="n"/>
      <c r="Z226" s="13" t="n"/>
    </row>
    <row r="227">
      <c r="A227" s="34" t="n"/>
      <c r="B227" s="35" t="n"/>
      <c r="C227" s="6" t="n"/>
      <c r="D227" s="35" t="n"/>
      <c r="E227" s="6" t="n"/>
      <c r="F227" s="6" t="n"/>
      <c r="G227" s="36" t="n"/>
      <c r="H227" s="6" t="n"/>
      <c r="I227" s="37" t="n"/>
      <c r="J227" s="37" t="n"/>
      <c r="K227" s="37" t="n"/>
      <c r="L227" s="37" t="n"/>
      <c r="M227" s="38">
        <f>IF(COUNTA(I227:L227)=0,"",SUM(I227:L227))</f>
        <v/>
      </c>
      <c r="N227" s="35" t="n"/>
      <c r="O227" s="35" t="n"/>
      <c r="P227" s="35" t="n"/>
      <c r="Q227" s="35" t="n"/>
      <c r="R227" s="35" t="n"/>
      <c r="S227" s="36" t="n"/>
      <c r="T227" s="35" t="n"/>
      <c r="U227" s="35" t="n"/>
      <c r="V227" s="35" t="n"/>
      <c r="W227" s="38">
        <f>IF(OR(U227="",V227="",I227="",J227="",K227="",Q227="",O227=""),"",IF(AND(I227&gt;=U227,J227&gt;=U227,K227&gt;=U227,M227&gt;=U227*3,Q227&gt;=4,O227&gt;=N227-1),"Sí","Aún no"))</f>
        <v/>
      </c>
      <c r="X227" s="10">
        <f>IF(W227="","Completa los datos clave",IF(W227="Sí","Puedes valorar un incremento pequeño",IF(OR(Q227&lt;3,O227&lt;N227-1),"Mantén o reduce y revisa técnica/esfuerzo","Mantén y acumula repeticiones de calidad")))</f>
        <v/>
      </c>
      <c r="Y227" s="6" t="n"/>
      <c r="Z227" s="6" t="n"/>
    </row>
    <row r="228">
      <c r="A228" s="39" t="n"/>
      <c r="B228" s="40" t="n"/>
      <c r="C228" s="13" t="n"/>
      <c r="D228" s="40" t="n"/>
      <c r="E228" s="13" t="n"/>
      <c r="F228" s="13" t="n"/>
      <c r="G228" s="41" t="n"/>
      <c r="H228" s="13" t="n"/>
      <c r="I228" s="42" t="n"/>
      <c r="J228" s="42" t="n"/>
      <c r="K228" s="42" t="n"/>
      <c r="L228" s="42" t="n"/>
      <c r="M228" s="38">
        <f>IF(COUNTA(I228:L228)=0,"",SUM(I228:L228))</f>
        <v/>
      </c>
      <c r="N228" s="40" t="n"/>
      <c r="O228" s="40" t="n"/>
      <c r="P228" s="40" t="n"/>
      <c r="Q228" s="40" t="n"/>
      <c r="R228" s="40" t="n"/>
      <c r="S228" s="41" t="n"/>
      <c r="T228" s="40" t="n"/>
      <c r="U228" s="40" t="n"/>
      <c r="V228" s="40" t="n"/>
      <c r="W228" s="38">
        <f>IF(OR(U228="",V228="",I228="",J228="",K228="",Q228="",O228=""),"",IF(AND(I228&gt;=U228,J228&gt;=U228,K228&gt;=U228,M228&gt;=U228*3,Q228&gt;=4,O228&gt;=N228-1),"Sí","Aún no"))</f>
        <v/>
      </c>
      <c r="X228" s="10">
        <f>IF(W228="","Completa los datos clave",IF(W228="Sí","Puedes valorar un incremento pequeño",IF(OR(Q228&lt;3,O228&lt;N228-1),"Mantén o reduce y revisa técnica/esfuerzo","Mantén y acumula repeticiones de calidad")))</f>
        <v/>
      </c>
      <c r="Y228" s="13" t="n"/>
      <c r="Z228" s="13" t="n"/>
    </row>
    <row r="229">
      <c r="A229" s="34" t="n"/>
      <c r="B229" s="35" t="n"/>
      <c r="C229" s="6" t="n"/>
      <c r="D229" s="35" t="n"/>
      <c r="E229" s="6" t="n"/>
      <c r="F229" s="6" t="n"/>
      <c r="G229" s="36" t="n"/>
      <c r="H229" s="6" t="n"/>
      <c r="I229" s="37" t="n"/>
      <c r="J229" s="37" t="n"/>
      <c r="K229" s="37" t="n"/>
      <c r="L229" s="37" t="n"/>
      <c r="M229" s="38">
        <f>IF(COUNTA(I229:L229)=0,"",SUM(I229:L229))</f>
        <v/>
      </c>
      <c r="N229" s="35" t="n"/>
      <c r="O229" s="35" t="n"/>
      <c r="P229" s="35" t="n"/>
      <c r="Q229" s="35" t="n"/>
      <c r="R229" s="35" t="n"/>
      <c r="S229" s="36" t="n"/>
      <c r="T229" s="35" t="n"/>
      <c r="U229" s="35" t="n"/>
      <c r="V229" s="35" t="n"/>
      <c r="W229" s="38">
        <f>IF(OR(U229="",V229="",I229="",J229="",K229="",Q229="",O229=""),"",IF(AND(I229&gt;=U229,J229&gt;=U229,K229&gt;=U229,M229&gt;=U229*3,Q229&gt;=4,O229&gt;=N229-1),"Sí","Aún no"))</f>
        <v/>
      </c>
      <c r="X229" s="10">
        <f>IF(W229="","Completa los datos clave",IF(W229="Sí","Puedes valorar un incremento pequeño",IF(OR(Q229&lt;3,O229&lt;N229-1),"Mantén o reduce y revisa técnica/esfuerzo","Mantén y acumula repeticiones de calidad")))</f>
        <v/>
      </c>
      <c r="Y229" s="6" t="n"/>
      <c r="Z229" s="6" t="n"/>
    </row>
    <row r="230">
      <c r="A230" s="39" t="n"/>
      <c r="B230" s="40" t="n"/>
      <c r="C230" s="13" t="n"/>
      <c r="D230" s="40" t="n"/>
      <c r="E230" s="13" t="n"/>
      <c r="F230" s="13" t="n"/>
      <c r="G230" s="41" t="n"/>
      <c r="H230" s="13" t="n"/>
      <c r="I230" s="42" t="n"/>
      <c r="J230" s="42" t="n"/>
      <c r="K230" s="42" t="n"/>
      <c r="L230" s="42" t="n"/>
      <c r="M230" s="38">
        <f>IF(COUNTA(I230:L230)=0,"",SUM(I230:L230))</f>
        <v/>
      </c>
      <c r="N230" s="40" t="n"/>
      <c r="O230" s="40" t="n"/>
      <c r="P230" s="40" t="n"/>
      <c r="Q230" s="40" t="n"/>
      <c r="R230" s="40" t="n"/>
      <c r="S230" s="41" t="n"/>
      <c r="T230" s="40" t="n"/>
      <c r="U230" s="40" t="n"/>
      <c r="V230" s="40" t="n"/>
      <c r="W230" s="38">
        <f>IF(OR(U230="",V230="",I230="",J230="",K230="",Q230="",O230=""),"",IF(AND(I230&gt;=U230,J230&gt;=U230,K230&gt;=U230,M230&gt;=U230*3,Q230&gt;=4,O230&gt;=N230-1),"Sí","Aún no"))</f>
        <v/>
      </c>
      <c r="X230" s="10">
        <f>IF(W230="","Completa los datos clave",IF(W230="Sí","Puedes valorar un incremento pequeño",IF(OR(Q230&lt;3,O230&lt;N230-1),"Mantén o reduce y revisa técnica/esfuerzo","Mantén y acumula repeticiones de calidad")))</f>
        <v/>
      </c>
      <c r="Y230" s="13" t="n"/>
      <c r="Z230" s="13" t="n"/>
    </row>
    <row r="231">
      <c r="A231" s="34" t="n"/>
      <c r="B231" s="35" t="n"/>
      <c r="C231" s="6" t="n"/>
      <c r="D231" s="35" t="n"/>
      <c r="E231" s="6" t="n"/>
      <c r="F231" s="6" t="n"/>
      <c r="G231" s="36" t="n"/>
      <c r="H231" s="6" t="n"/>
      <c r="I231" s="37" t="n"/>
      <c r="J231" s="37" t="n"/>
      <c r="K231" s="37" t="n"/>
      <c r="L231" s="37" t="n"/>
      <c r="M231" s="38">
        <f>IF(COUNTA(I231:L231)=0,"",SUM(I231:L231))</f>
        <v/>
      </c>
      <c r="N231" s="35" t="n"/>
      <c r="O231" s="35" t="n"/>
      <c r="P231" s="35" t="n"/>
      <c r="Q231" s="35" t="n"/>
      <c r="R231" s="35" t="n"/>
      <c r="S231" s="36" t="n"/>
      <c r="T231" s="35" t="n"/>
      <c r="U231" s="35" t="n"/>
      <c r="V231" s="35" t="n"/>
      <c r="W231" s="38">
        <f>IF(OR(U231="",V231="",I231="",J231="",K231="",Q231="",O231=""),"",IF(AND(I231&gt;=U231,J231&gt;=U231,K231&gt;=U231,M231&gt;=U231*3,Q231&gt;=4,O231&gt;=N231-1),"Sí","Aún no"))</f>
        <v/>
      </c>
      <c r="X231" s="10">
        <f>IF(W231="","Completa los datos clave",IF(W231="Sí","Puedes valorar un incremento pequeño",IF(OR(Q231&lt;3,O231&lt;N231-1),"Mantén o reduce y revisa técnica/esfuerzo","Mantén y acumula repeticiones de calidad")))</f>
        <v/>
      </c>
      <c r="Y231" s="6" t="n"/>
      <c r="Z231" s="6" t="n"/>
    </row>
    <row r="232">
      <c r="A232" s="39" t="n"/>
      <c r="B232" s="40" t="n"/>
      <c r="C232" s="13" t="n"/>
      <c r="D232" s="40" t="n"/>
      <c r="E232" s="13" t="n"/>
      <c r="F232" s="13" t="n"/>
      <c r="G232" s="41" t="n"/>
      <c r="H232" s="13" t="n"/>
      <c r="I232" s="42" t="n"/>
      <c r="J232" s="42" t="n"/>
      <c r="K232" s="42" t="n"/>
      <c r="L232" s="42" t="n"/>
      <c r="M232" s="38">
        <f>IF(COUNTA(I232:L232)=0,"",SUM(I232:L232))</f>
        <v/>
      </c>
      <c r="N232" s="40" t="n"/>
      <c r="O232" s="40" t="n"/>
      <c r="P232" s="40" t="n"/>
      <c r="Q232" s="40" t="n"/>
      <c r="R232" s="40" t="n"/>
      <c r="S232" s="41" t="n"/>
      <c r="T232" s="40" t="n"/>
      <c r="U232" s="40" t="n"/>
      <c r="V232" s="40" t="n"/>
      <c r="W232" s="38">
        <f>IF(OR(U232="",V232="",I232="",J232="",K232="",Q232="",O232=""),"",IF(AND(I232&gt;=U232,J232&gt;=U232,K232&gt;=U232,M232&gt;=U232*3,Q232&gt;=4,O232&gt;=N232-1),"Sí","Aún no"))</f>
        <v/>
      </c>
      <c r="X232" s="10">
        <f>IF(W232="","Completa los datos clave",IF(W232="Sí","Puedes valorar un incremento pequeño",IF(OR(Q232&lt;3,O232&lt;N232-1),"Mantén o reduce y revisa técnica/esfuerzo","Mantén y acumula repeticiones de calidad")))</f>
        <v/>
      </c>
      <c r="Y232" s="13" t="n"/>
      <c r="Z232" s="13" t="n"/>
    </row>
    <row r="233">
      <c r="A233" s="34" t="n"/>
      <c r="B233" s="35" t="n"/>
      <c r="C233" s="6" t="n"/>
      <c r="D233" s="35" t="n"/>
      <c r="E233" s="6" t="n"/>
      <c r="F233" s="6" t="n"/>
      <c r="G233" s="36" t="n"/>
      <c r="H233" s="6" t="n"/>
      <c r="I233" s="37" t="n"/>
      <c r="J233" s="37" t="n"/>
      <c r="K233" s="37" t="n"/>
      <c r="L233" s="37" t="n"/>
      <c r="M233" s="38">
        <f>IF(COUNTA(I233:L233)=0,"",SUM(I233:L233))</f>
        <v/>
      </c>
      <c r="N233" s="35" t="n"/>
      <c r="O233" s="35" t="n"/>
      <c r="P233" s="35" t="n"/>
      <c r="Q233" s="35" t="n"/>
      <c r="R233" s="35" t="n"/>
      <c r="S233" s="36" t="n"/>
      <c r="T233" s="35" t="n"/>
      <c r="U233" s="35" t="n"/>
      <c r="V233" s="35" t="n"/>
      <c r="W233" s="38">
        <f>IF(OR(U233="",V233="",I233="",J233="",K233="",Q233="",O233=""),"",IF(AND(I233&gt;=U233,J233&gt;=U233,K233&gt;=U233,M233&gt;=U233*3,Q233&gt;=4,O233&gt;=N233-1),"Sí","Aún no"))</f>
        <v/>
      </c>
      <c r="X233" s="10">
        <f>IF(W233="","Completa los datos clave",IF(W233="Sí","Puedes valorar un incremento pequeño",IF(OR(Q233&lt;3,O233&lt;N233-1),"Mantén o reduce y revisa técnica/esfuerzo","Mantén y acumula repeticiones de calidad")))</f>
        <v/>
      </c>
      <c r="Y233" s="6" t="n"/>
      <c r="Z233" s="6" t="n"/>
    </row>
    <row r="234">
      <c r="A234" s="39" t="n"/>
      <c r="B234" s="40" t="n"/>
      <c r="C234" s="13" t="n"/>
      <c r="D234" s="40" t="n"/>
      <c r="E234" s="13" t="n"/>
      <c r="F234" s="13" t="n"/>
      <c r="G234" s="41" t="n"/>
      <c r="H234" s="13" t="n"/>
      <c r="I234" s="42" t="n"/>
      <c r="J234" s="42" t="n"/>
      <c r="K234" s="42" t="n"/>
      <c r="L234" s="42" t="n"/>
      <c r="M234" s="38">
        <f>IF(COUNTA(I234:L234)=0,"",SUM(I234:L234))</f>
        <v/>
      </c>
      <c r="N234" s="40" t="n"/>
      <c r="O234" s="40" t="n"/>
      <c r="P234" s="40" t="n"/>
      <c r="Q234" s="40" t="n"/>
      <c r="R234" s="40" t="n"/>
      <c r="S234" s="41" t="n"/>
      <c r="T234" s="40" t="n"/>
      <c r="U234" s="40" t="n"/>
      <c r="V234" s="40" t="n"/>
      <c r="W234" s="38">
        <f>IF(OR(U234="",V234="",I234="",J234="",K234="",Q234="",O234=""),"",IF(AND(I234&gt;=U234,J234&gt;=U234,K234&gt;=U234,M234&gt;=U234*3,Q234&gt;=4,O234&gt;=N234-1),"Sí","Aún no"))</f>
        <v/>
      </c>
      <c r="X234" s="10">
        <f>IF(W234="","Completa los datos clave",IF(W234="Sí","Puedes valorar un incremento pequeño",IF(OR(Q234&lt;3,O234&lt;N234-1),"Mantén o reduce y revisa técnica/esfuerzo","Mantén y acumula repeticiones de calidad")))</f>
        <v/>
      </c>
      <c r="Y234" s="13" t="n"/>
      <c r="Z234" s="13" t="n"/>
    </row>
    <row r="235">
      <c r="A235" s="34" t="n"/>
      <c r="B235" s="35" t="n"/>
      <c r="C235" s="6" t="n"/>
      <c r="D235" s="35" t="n"/>
      <c r="E235" s="6" t="n"/>
      <c r="F235" s="6" t="n"/>
      <c r="G235" s="36" t="n"/>
      <c r="H235" s="6" t="n"/>
      <c r="I235" s="37" t="n"/>
      <c r="J235" s="37" t="n"/>
      <c r="K235" s="37" t="n"/>
      <c r="L235" s="37" t="n"/>
      <c r="M235" s="38">
        <f>IF(COUNTA(I235:L235)=0,"",SUM(I235:L235))</f>
        <v/>
      </c>
      <c r="N235" s="35" t="n"/>
      <c r="O235" s="35" t="n"/>
      <c r="P235" s="35" t="n"/>
      <c r="Q235" s="35" t="n"/>
      <c r="R235" s="35" t="n"/>
      <c r="S235" s="36" t="n"/>
      <c r="T235" s="35" t="n"/>
      <c r="U235" s="35" t="n"/>
      <c r="V235" s="35" t="n"/>
      <c r="W235" s="38">
        <f>IF(OR(U235="",V235="",I235="",J235="",K235="",Q235="",O235=""),"",IF(AND(I235&gt;=U235,J235&gt;=U235,K235&gt;=U235,M235&gt;=U235*3,Q235&gt;=4,O235&gt;=N235-1),"Sí","Aún no"))</f>
        <v/>
      </c>
      <c r="X235" s="10">
        <f>IF(W235="","Completa los datos clave",IF(W235="Sí","Puedes valorar un incremento pequeño",IF(OR(Q235&lt;3,O235&lt;N235-1),"Mantén o reduce y revisa técnica/esfuerzo","Mantén y acumula repeticiones de calidad")))</f>
        <v/>
      </c>
      <c r="Y235" s="6" t="n"/>
      <c r="Z235" s="6" t="n"/>
    </row>
    <row r="236">
      <c r="A236" s="39" t="n"/>
      <c r="B236" s="40" t="n"/>
      <c r="C236" s="13" t="n"/>
      <c r="D236" s="40" t="n"/>
      <c r="E236" s="13" t="n"/>
      <c r="F236" s="13" t="n"/>
      <c r="G236" s="41" t="n"/>
      <c r="H236" s="13" t="n"/>
      <c r="I236" s="42" t="n"/>
      <c r="J236" s="42" t="n"/>
      <c r="K236" s="42" t="n"/>
      <c r="L236" s="42" t="n"/>
      <c r="M236" s="38">
        <f>IF(COUNTA(I236:L236)=0,"",SUM(I236:L236))</f>
        <v/>
      </c>
      <c r="N236" s="40" t="n"/>
      <c r="O236" s="40" t="n"/>
      <c r="P236" s="40" t="n"/>
      <c r="Q236" s="40" t="n"/>
      <c r="R236" s="40" t="n"/>
      <c r="S236" s="41" t="n"/>
      <c r="T236" s="40" t="n"/>
      <c r="U236" s="40" t="n"/>
      <c r="V236" s="40" t="n"/>
      <c r="W236" s="38">
        <f>IF(OR(U236="",V236="",I236="",J236="",K236="",Q236="",O236=""),"",IF(AND(I236&gt;=U236,J236&gt;=U236,K236&gt;=U236,M236&gt;=U236*3,Q236&gt;=4,O236&gt;=N236-1),"Sí","Aún no"))</f>
        <v/>
      </c>
      <c r="X236" s="10">
        <f>IF(W236="","Completa los datos clave",IF(W236="Sí","Puedes valorar un incremento pequeño",IF(OR(Q236&lt;3,O236&lt;N236-1),"Mantén o reduce y revisa técnica/esfuerzo","Mantén y acumula repeticiones de calidad")))</f>
        <v/>
      </c>
      <c r="Y236" s="13" t="n"/>
      <c r="Z236" s="13" t="n"/>
    </row>
    <row r="237">
      <c r="A237" s="34" t="n"/>
      <c r="B237" s="35" t="n"/>
      <c r="C237" s="6" t="n"/>
      <c r="D237" s="35" t="n"/>
      <c r="E237" s="6" t="n"/>
      <c r="F237" s="6" t="n"/>
      <c r="G237" s="36" t="n"/>
      <c r="H237" s="6" t="n"/>
      <c r="I237" s="37" t="n"/>
      <c r="J237" s="37" t="n"/>
      <c r="K237" s="37" t="n"/>
      <c r="L237" s="37" t="n"/>
      <c r="M237" s="38">
        <f>IF(COUNTA(I237:L237)=0,"",SUM(I237:L237))</f>
        <v/>
      </c>
      <c r="N237" s="35" t="n"/>
      <c r="O237" s="35" t="n"/>
      <c r="P237" s="35" t="n"/>
      <c r="Q237" s="35" t="n"/>
      <c r="R237" s="35" t="n"/>
      <c r="S237" s="36" t="n"/>
      <c r="T237" s="35" t="n"/>
      <c r="U237" s="35" t="n"/>
      <c r="V237" s="35" t="n"/>
      <c r="W237" s="38">
        <f>IF(OR(U237="",V237="",I237="",J237="",K237="",Q237="",O237=""),"",IF(AND(I237&gt;=U237,J237&gt;=U237,K237&gt;=U237,M237&gt;=U237*3,Q237&gt;=4,O237&gt;=N237-1),"Sí","Aún no"))</f>
        <v/>
      </c>
      <c r="X237" s="10">
        <f>IF(W237="","Completa los datos clave",IF(W237="Sí","Puedes valorar un incremento pequeño",IF(OR(Q237&lt;3,O237&lt;N237-1),"Mantén o reduce y revisa técnica/esfuerzo","Mantén y acumula repeticiones de calidad")))</f>
        <v/>
      </c>
      <c r="Y237" s="6" t="n"/>
      <c r="Z237" s="6" t="n"/>
    </row>
    <row r="238">
      <c r="A238" s="39" t="n"/>
      <c r="B238" s="40" t="n"/>
      <c r="C238" s="13" t="n"/>
      <c r="D238" s="40" t="n"/>
      <c r="E238" s="13" t="n"/>
      <c r="F238" s="13" t="n"/>
      <c r="G238" s="41" t="n"/>
      <c r="H238" s="13" t="n"/>
      <c r="I238" s="42" t="n"/>
      <c r="J238" s="42" t="n"/>
      <c r="K238" s="42" t="n"/>
      <c r="L238" s="42" t="n"/>
      <c r="M238" s="38">
        <f>IF(COUNTA(I238:L238)=0,"",SUM(I238:L238))</f>
        <v/>
      </c>
      <c r="N238" s="40" t="n"/>
      <c r="O238" s="40" t="n"/>
      <c r="P238" s="40" t="n"/>
      <c r="Q238" s="40" t="n"/>
      <c r="R238" s="40" t="n"/>
      <c r="S238" s="41" t="n"/>
      <c r="T238" s="40" t="n"/>
      <c r="U238" s="40" t="n"/>
      <c r="V238" s="40" t="n"/>
      <c r="W238" s="38">
        <f>IF(OR(U238="",V238="",I238="",J238="",K238="",Q238="",O238=""),"",IF(AND(I238&gt;=U238,J238&gt;=U238,K238&gt;=U238,M238&gt;=U238*3,Q238&gt;=4,O238&gt;=N238-1),"Sí","Aún no"))</f>
        <v/>
      </c>
      <c r="X238" s="10">
        <f>IF(W238="","Completa los datos clave",IF(W238="Sí","Puedes valorar un incremento pequeño",IF(OR(Q238&lt;3,O238&lt;N238-1),"Mantén o reduce y revisa técnica/esfuerzo","Mantén y acumula repeticiones de calidad")))</f>
        <v/>
      </c>
      <c r="Y238" s="13" t="n"/>
      <c r="Z238" s="13" t="n"/>
    </row>
    <row r="239">
      <c r="A239" s="34" t="n"/>
      <c r="B239" s="35" t="n"/>
      <c r="C239" s="6" t="n"/>
      <c r="D239" s="35" t="n"/>
      <c r="E239" s="6" t="n"/>
      <c r="F239" s="6" t="n"/>
      <c r="G239" s="36" t="n"/>
      <c r="H239" s="6" t="n"/>
      <c r="I239" s="37" t="n"/>
      <c r="J239" s="37" t="n"/>
      <c r="K239" s="37" t="n"/>
      <c r="L239" s="37" t="n"/>
      <c r="M239" s="38">
        <f>IF(COUNTA(I239:L239)=0,"",SUM(I239:L239))</f>
        <v/>
      </c>
      <c r="N239" s="35" t="n"/>
      <c r="O239" s="35" t="n"/>
      <c r="P239" s="35" t="n"/>
      <c r="Q239" s="35" t="n"/>
      <c r="R239" s="35" t="n"/>
      <c r="S239" s="36" t="n"/>
      <c r="T239" s="35" t="n"/>
      <c r="U239" s="35" t="n"/>
      <c r="V239" s="35" t="n"/>
      <c r="W239" s="38">
        <f>IF(OR(U239="",V239="",I239="",J239="",K239="",Q239="",O239=""),"",IF(AND(I239&gt;=U239,J239&gt;=U239,K239&gt;=U239,M239&gt;=U239*3,Q239&gt;=4,O239&gt;=N239-1),"Sí","Aún no"))</f>
        <v/>
      </c>
      <c r="X239" s="10">
        <f>IF(W239="","Completa los datos clave",IF(W239="Sí","Puedes valorar un incremento pequeño",IF(OR(Q239&lt;3,O239&lt;N239-1),"Mantén o reduce y revisa técnica/esfuerzo","Mantén y acumula repeticiones de calidad")))</f>
        <v/>
      </c>
      <c r="Y239" s="6" t="n"/>
      <c r="Z239" s="6" t="n"/>
    </row>
    <row r="240">
      <c r="A240" s="39" t="n"/>
      <c r="B240" s="40" t="n"/>
      <c r="C240" s="13" t="n"/>
      <c r="D240" s="40" t="n"/>
      <c r="E240" s="13" t="n"/>
      <c r="F240" s="13" t="n"/>
      <c r="G240" s="41" t="n"/>
      <c r="H240" s="13" t="n"/>
      <c r="I240" s="42" t="n"/>
      <c r="J240" s="42" t="n"/>
      <c r="K240" s="42" t="n"/>
      <c r="L240" s="42" t="n"/>
      <c r="M240" s="38">
        <f>IF(COUNTA(I240:L240)=0,"",SUM(I240:L240))</f>
        <v/>
      </c>
      <c r="N240" s="40" t="n"/>
      <c r="O240" s="40" t="n"/>
      <c r="P240" s="40" t="n"/>
      <c r="Q240" s="40" t="n"/>
      <c r="R240" s="40" t="n"/>
      <c r="S240" s="41" t="n"/>
      <c r="T240" s="40" t="n"/>
      <c r="U240" s="40" t="n"/>
      <c r="V240" s="40" t="n"/>
      <c r="W240" s="38">
        <f>IF(OR(U240="",V240="",I240="",J240="",K240="",Q240="",O240=""),"",IF(AND(I240&gt;=U240,J240&gt;=U240,K240&gt;=U240,M240&gt;=U240*3,Q240&gt;=4,O240&gt;=N240-1),"Sí","Aún no"))</f>
        <v/>
      </c>
      <c r="X240" s="10">
        <f>IF(W240="","Completa los datos clave",IF(W240="Sí","Puedes valorar un incremento pequeño",IF(OR(Q240&lt;3,O240&lt;N240-1),"Mantén o reduce y revisa técnica/esfuerzo","Mantén y acumula repeticiones de calidad")))</f>
        <v/>
      </c>
      <c r="Y240" s="13" t="n"/>
      <c r="Z240" s="13" t="n"/>
    </row>
    <row r="241">
      <c r="A241" s="34" t="n"/>
      <c r="B241" s="35" t="n"/>
      <c r="C241" s="6" t="n"/>
      <c r="D241" s="35" t="n"/>
      <c r="E241" s="6" t="n"/>
      <c r="F241" s="6" t="n"/>
      <c r="G241" s="36" t="n"/>
      <c r="H241" s="6" t="n"/>
      <c r="I241" s="37" t="n"/>
      <c r="J241" s="37" t="n"/>
      <c r="K241" s="37" t="n"/>
      <c r="L241" s="37" t="n"/>
      <c r="M241" s="38">
        <f>IF(COUNTA(I241:L241)=0,"",SUM(I241:L241))</f>
        <v/>
      </c>
      <c r="N241" s="35" t="n"/>
      <c r="O241" s="35" t="n"/>
      <c r="P241" s="35" t="n"/>
      <c r="Q241" s="35" t="n"/>
      <c r="R241" s="35" t="n"/>
      <c r="S241" s="36" t="n"/>
      <c r="T241" s="35" t="n"/>
      <c r="U241" s="35" t="n"/>
      <c r="V241" s="35" t="n"/>
      <c r="W241" s="38">
        <f>IF(OR(U241="",V241="",I241="",J241="",K241="",Q241="",O241=""),"",IF(AND(I241&gt;=U241,J241&gt;=U241,K241&gt;=U241,M241&gt;=U241*3,Q241&gt;=4,O241&gt;=N241-1),"Sí","Aún no"))</f>
        <v/>
      </c>
      <c r="X241" s="10">
        <f>IF(W241="","Completa los datos clave",IF(W241="Sí","Puedes valorar un incremento pequeño",IF(OR(Q241&lt;3,O241&lt;N241-1),"Mantén o reduce y revisa técnica/esfuerzo","Mantén y acumula repeticiones de calidad")))</f>
        <v/>
      </c>
      <c r="Y241" s="6" t="n"/>
      <c r="Z241" s="6" t="n"/>
    </row>
    <row r="242">
      <c r="A242" s="39" t="n"/>
      <c r="B242" s="40" t="n"/>
      <c r="C242" s="13" t="n"/>
      <c r="D242" s="40" t="n"/>
      <c r="E242" s="13" t="n"/>
      <c r="F242" s="13" t="n"/>
      <c r="G242" s="41" t="n"/>
      <c r="H242" s="13" t="n"/>
      <c r="I242" s="42" t="n"/>
      <c r="J242" s="42" t="n"/>
      <c r="K242" s="42" t="n"/>
      <c r="L242" s="42" t="n"/>
      <c r="M242" s="38">
        <f>IF(COUNTA(I242:L242)=0,"",SUM(I242:L242))</f>
        <v/>
      </c>
      <c r="N242" s="40" t="n"/>
      <c r="O242" s="40" t="n"/>
      <c r="P242" s="40" t="n"/>
      <c r="Q242" s="40" t="n"/>
      <c r="R242" s="40" t="n"/>
      <c r="S242" s="41" t="n"/>
      <c r="T242" s="40" t="n"/>
      <c r="U242" s="40" t="n"/>
      <c r="V242" s="40" t="n"/>
      <c r="W242" s="38">
        <f>IF(OR(U242="",V242="",I242="",J242="",K242="",Q242="",O242=""),"",IF(AND(I242&gt;=U242,J242&gt;=U242,K242&gt;=U242,M242&gt;=U242*3,Q242&gt;=4,O242&gt;=N242-1),"Sí","Aún no"))</f>
        <v/>
      </c>
      <c r="X242" s="10">
        <f>IF(W242="","Completa los datos clave",IF(W242="Sí","Puedes valorar un incremento pequeño",IF(OR(Q242&lt;3,O242&lt;N242-1),"Mantén o reduce y revisa técnica/esfuerzo","Mantén y acumula repeticiones de calidad")))</f>
        <v/>
      </c>
      <c r="Y242" s="13" t="n"/>
      <c r="Z242" s="13" t="n"/>
    </row>
    <row r="243">
      <c r="A243" s="34" t="n"/>
      <c r="B243" s="35" t="n"/>
      <c r="C243" s="6" t="n"/>
      <c r="D243" s="35" t="n"/>
      <c r="E243" s="6" t="n"/>
      <c r="F243" s="6" t="n"/>
      <c r="G243" s="36" t="n"/>
      <c r="H243" s="6" t="n"/>
      <c r="I243" s="37" t="n"/>
      <c r="J243" s="37" t="n"/>
      <c r="K243" s="37" t="n"/>
      <c r="L243" s="37" t="n"/>
      <c r="M243" s="38">
        <f>IF(COUNTA(I243:L243)=0,"",SUM(I243:L243))</f>
        <v/>
      </c>
      <c r="N243" s="35" t="n"/>
      <c r="O243" s="35" t="n"/>
      <c r="P243" s="35" t="n"/>
      <c r="Q243" s="35" t="n"/>
      <c r="R243" s="35" t="n"/>
      <c r="S243" s="36" t="n"/>
      <c r="T243" s="35" t="n"/>
      <c r="U243" s="35" t="n"/>
      <c r="V243" s="35" t="n"/>
      <c r="W243" s="38">
        <f>IF(OR(U243="",V243="",I243="",J243="",K243="",Q243="",O243=""),"",IF(AND(I243&gt;=U243,J243&gt;=U243,K243&gt;=U243,M243&gt;=U243*3,Q243&gt;=4,O243&gt;=N243-1),"Sí","Aún no"))</f>
        <v/>
      </c>
      <c r="X243" s="10">
        <f>IF(W243="","Completa los datos clave",IF(W243="Sí","Puedes valorar un incremento pequeño",IF(OR(Q243&lt;3,O243&lt;N243-1),"Mantén o reduce y revisa técnica/esfuerzo","Mantén y acumula repeticiones de calidad")))</f>
        <v/>
      </c>
      <c r="Y243" s="6" t="n"/>
      <c r="Z243" s="6" t="n"/>
    </row>
    <row r="244">
      <c r="A244" s="39" t="n"/>
      <c r="B244" s="40" t="n"/>
      <c r="C244" s="13" t="n"/>
      <c r="D244" s="40" t="n"/>
      <c r="E244" s="13" t="n"/>
      <c r="F244" s="13" t="n"/>
      <c r="G244" s="41" t="n"/>
      <c r="H244" s="13" t="n"/>
      <c r="I244" s="42" t="n"/>
      <c r="J244" s="42" t="n"/>
      <c r="K244" s="42" t="n"/>
      <c r="L244" s="42" t="n"/>
      <c r="M244" s="38">
        <f>IF(COUNTA(I244:L244)=0,"",SUM(I244:L244))</f>
        <v/>
      </c>
      <c r="N244" s="40" t="n"/>
      <c r="O244" s="40" t="n"/>
      <c r="P244" s="40" t="n"/>
      <c r="Q244" s="40" t="n"/>
      <c r="R244" s="40" t="n"/>
      <c r="S244" s="41" t="n"/>
      <c r="T244" s="40" t="n"/>
      <c r="U244" s="40" t="n"/>
      <c r="V244" s="40" t="n"/>
      <c r="W244" s="38">
        <f>IF(OR(U244="",V244="",I244="",J244="",K244="",Q244="",O244=""),"",IF(AND(I244&gt;=U244,J244&gt;=U244,K244&gt;=U244,M244&gt;=U244*3,Q244&gt;=4,O244&gt;=N244-1),"Sí","Aún no"))</f>
        <v/>
      </c>
      <c r="X244" s="10">
        <f>IF(W244="","Completa los datos clave",IF(W244="Sí","Puedes valorar un incremento pequeño",IF(OR(Q244&lt;3,O244&lt;N244-1),"Mantén o reduce y revisa técnica/esfuerzo","Mantén y acumula repeticiones de calidad")))</f>
        <v/>
      </c>
      <c r="Y244" s="13" t="n"/>
      <c r="Z244" s="13" t="n"/>
    </row>
    <row r="245">
      <c r="A245" s="34" t="n"/>
      <c r="B245" s="35" t="n"/>
      <c r="C245" s="6" t="n"/>
      <c r="D245" s="35" t="n"/>
      <c r="E245" s="6" t="n"/>
      <c r="F245" s="6" t="n"/>
      <c r="G245" s="36" t="n"/>
      <c r="H245" s="6" t="n"/>
      <c r="I245" s="37" t="n"/>
      <c r="J245" s="37" t="n"/>
      <c r="K245" s="37" t="n"/>
      <c r="L245" s="37" t="n"/>
      <c r="M245" s="38">
        <f>IF(COUNTA(I245:L245)=0,"",SUM(I245:L245))</f>
        <v/>
      </c>
      <c r="N245" s="35" t="n"/>
      <c r="O245" s="35" t="n"/>
      <c r="P245" s="35" t="n"/>
      <c r="Q245" s="35" t="n"/>
      <c r="R245" s="35" t="n"/>
      <c r="S245" s="36" t="n"/>
      <c r="T245" s="35" t="n"/>
      <c r="U245" s="35" t="n"/>
      <c r="V245" s="35" t="n"/>
      <c r="W245" s="38">
        <f>IF(OR(U245="",V245="",I245="",J245="",K245="",Q245="",O245=""),"",IF(AND(I245&gt;=U245,J245&gt;=U245,K245&gt;=U245,M245&gt;=U245*3,Q245&gt;=4,O245&gt;=N245-1),"Sí","Aún no"))</f>
        <v/>
      </c>
      <c r="X245" s="10">
        <f>IF(W245="","Completa los datos clave",IF(W245="Sí","Puedes valorar un incremento pequeño",IF(OR(Q245&lt;3,O245&lt;N245-1),"Mantén o reduce y revisa técnica/esfuerzo","Mantén y acumula repeticiones de calidad")))</f>
        <v/>
      </c>
      <c r="Y245" s="6" t="n"/>
      <c r="Z245" s="6" t="n"/>
    </row>
    <row r="246">
      <c r="A246" s="39" t="n"/>
      <c r="B246" s="40" t="n"/>
      <c r="C246" s="13" t="n"/>
      <c r="D246" s="40" t="n"/>
      <c r="E246" s="13" t="n"/>
      <c r="F246" s="13" t="n"/>
      <c r="G246" s="41" t="n"/>
      <c r="H246" s="13" t="n"/>
      <c r="I246" s="42" t="n"/>
      <c r="J246" s="42" t="n"/>
      <c r="K246" s="42" t="n"/>
      <c r="L246" s="42" t="n"/>
      <c r="M246" s="38">
        <f>IF(COUNTA(I246:L246)=0,"",SUM(I246:L246))</f>
        <v/>
      </c>
      <c r="N246" s="40" t="n"/>
      <c r="O246" s="40" t="n"/>
      <c r="P246" s="40" t="n"/>
      <c r="Q246" s="40" t="n"/>
      <c r="R246" s="40" t="n"/>
      <c r="S246" s="41" t="n"/>
      <c r="T246" s="40" t="n"/>
      <c r="U246" s="40" t="n"/>
      <c r="V246" s="40" t="n"/>
      <c r="W246" s="38">
        <f>IF(OR(U246="",V246="",I246="",J246="",K246="",Q246="",O246=""),"",IF(AND(I246&gt;=U246,J246&gt;=U246,K246&gt;=U246,M246&gt;=U246*3,Q246&gt;=4,O246&gt;=N246-1),"Sí","Aún no"))</f>
        <v/>
      </c>
      <c r="X246" s="10">
        <f>IF(W246="","Completa los datos clave",IF(W246="Sí","Puedes valorar un incremento pequeño",IF(OR(Q246&lt;3,O246&lt;N246-1),"Mantén o reduce y revisa técnica/esfuerzo","Mantén y acumula repeticiones de calidad")))</f>
        <v/>
      </c>
      <c r="Y246" s="13" t="n"/>
      <c r="Z246" s="13" t="n"/>
    </row>
    <row r="247">
      <c r="A247" s="34" t="n"/>
      <c r="B247" s="35" t="n"/>
      <c r="C247" s="6" t="n"/>
      <c r="D247" s="35" t="n"/>
      <c r="E247" s="6" t="n"/>
      <c r="F247" s="6" t="n"/>
      <c r="G247" s="36" t="n"/>
      <c r="H247" s="6" t="n"/>
      <c r="I247" s="37" t="n"/>
      <c r="J247" s="37" t="n"/>
      <c r="K247" s="37" t="n"/>
      <c r="L247" s="37" t="n"/>
      <c r="M247" s="38">
        <f>IF(COUNTA(I247:L247)=0,"",SUM(I247:L247))</f>
        <v/>
      </c>
      <c r="N247" s="35" t="n"/>
      <c r="O247" s="35" t="n"/>
      <c r="P247" s="35" t="n"/>
      <c r="Q247" s="35" t="n"/>
      <c r="R247" s="35" t="n"/>
      <c r="S247" s="36" t="n"/>
      <c r="T247" s="35" t="n"/>
      <c r="U247" s="35" t="n"/>
      <c r="V247" s="35" t="n"/>
      <c r="W247" s="38">
        <f>IF(OR(U247="",V247="",I247="",J247="",K247="",Q247="",O247=""),"",IF(AND(I247&gt;=U247,J247&gt;=U247,K247&gt;=U247,M247&gt;=U247*3,Q247&gt;=4,O247&gt;=N247-1),"Sí","Aún no"))</f>
        <v/>
      </c>
      <c r="X247" s="10">
        <f>IF(W247="","Completa los datos clave",IF(W247="Sí","Puedes valorar un incremento pequeño",IF(OR(Q247&lt;3,O247&lt;N247-1),"Mantén o reduce y revisa técnica/esfuerzo","Mantén y acumula repeticiones de calidad")))</f>
        <v/>
      </c>
      <c r="Y247" s="6" t="n"/>
      <c r="Z247" s="6" t="n"/>
    </row>
    <row r="248">
      <c r="A248" s="39" t="n"/>
      <c r="B248" s="40" t="n"/>
      <c r="C248" s="13" t="n"/>
      <c r="D248" s="40" t="n"/>
      <c r="E248" s="13" t="n"/>
      <c r="F248" s="13" t="n"/>
      <c r="G248" s="41" t="n"/>
      <c r="H248" s="13" t="n"/>
      <c r="I248" s="42" t="n"/>
      <c r="J248" s="42" t="n"/>
      <c r="K248" s="42" t="n"/>
      <c r="L248" s="42" t="n"/>
      <c r="M248" s="38">
        <f>IF(COUNTA(I248:L248)=0,"",SUM(I248:L248))</f>
        <v/>
      </c>
      <c r="N248" s="40" t="n"/>
      <c r="O248" s="40" t="n"/>
      <c r="P248" s="40" t="n"/>
      <c r="Q248" s="40" t="n"/>
      <c r="R248" s="40" t="n"/>
      <c r="S248" s="41" t="n"/>
      <c r="T248" s="40" t="n"/>
      <c r="U248" s="40" t="n"/>
      <c r="V248" s="40" t="n"/>
      <c r="W248" s="38">
        <f>IF(OR(U248="",V248="",I248="",J248="",K248="",Q248="",O248=""),"",IF(AND(I248&gt;=U248,J248&gt;=U248,K248&gt;=U248,M248&gt;=U248*3,Q248&gt;=4,O248&gt;=N248-1),"Sí","Aún no"))</f>
        <v/>
      </c>
      <c r="X248" s="10">
        <f>IF(W248="","Completa los datos clave",IF(W248="Sí","Puedes valorar un incremento pequeño",IF(OR(Q248&lt;3,O248&lt;N248-1),"Mantén o reduce y revisa técnica/esfuerzo","Mantén y acumula repeticiones de calidad")))</f>
        <v/>
      </c>
      <c r="Y248" s="13" t="n"/>
      <c r="Z248" s="13" t="n"/>
    </row>
    <row r="249">
      <c r="A249" s="34" t="n"/>
      <c r="B249" s="35" t="n"/>
      <c r="C249" s="6" t="n"/>
      <c r="D249" s="35" t="n"/>
      <c r="E249" s="6" t="n"/>
      <c r="F249" s="6" t="n"/>
      <c r="G249" s="36" t="n"/>
      <c r="H249" s="6" t="n"/>
      <c r="I249" s="37" t="n"/>
      <c r="J249" s="37" t="n"/>
      <c r="K249" s="37" t="n"/>
      <c r="L249" s="37" t="n"/>
      <c r="M249" s="38">
        <f>IF(COUNTA(I249:L249)=0,"",SUM(I249:L249))</f>
        <v/>
      </c>
      <c r="N249" s="35" t="n"/>
      <c r="O249" s="35" t="n"/>
      <c r="P249" s="35" t="n"/>
      <c r="Q249" s="35" t="n"/>
      <c r="R249" s="35" t="n"/>
      <c r="S249" s="36" t="n"/>
      <c r="T249" s="35" t="n"/>
      <c r="U249" s="35" t="n"/>
      <c r="V249" s="35" t="n"/>
      <c r="W249" s="38">
        <f>IF(OR(U249="",V249="",I249="",J249="",K249="",Q249="",O249=""),"",IF(AND(I249&gt;=U249,J249&gt;=U249,K249&gt;=U249,M249&gt;=U249*3,Q249&gt;=4,O249&gt;=N249-1),"Sí","Aún no"))</f>
        <v/>
      </c>
      <c r="X249" s="10">
        <f>IF(W249="","Completa los datos clave",IF(W249="Sí","Puedes valorar un incremento pequeño",IF(OR(Q249&lt;3,O249&lt;N249-1),"Mantén o reduce y revisa técnica/esfuerzo","Mantén y acumula repeticiones de calidad")))</f>
        <v/>
      </c>
      <c r="Y249" s="6" t="n"/>
      <c r="Z249" s="6" t="n"/>
    </row>
    <row r="250">
      <c r="A250" s="39" t="n"/>
      <c r="B250" s="40" t="n"/>
      <c r="C250" s="13" t="n"/>
      <c r="D250" s="40" t="n"/>
      <c r="E250" s="13" t="n"/>
      <c r="F250" s="13" t="n"/>
      <c r="G250" s="41" t="n"/>
      <c r="H250" s="13" t="n"/>
      <c r="I250" s="42" t="n"/>
      <c r="J250" s="42" t="n"/>
      <c r="K250" s="42" t="n"/>
      <c r="L250" s="42" t="n"/>
      <c r="M250" s="38">
        <f>IF(COUNTA(I250:L250)=0,"",SUM(I250:L250))</f>
        <v/>
      </c>
      <c r="N250" s="40" t="n"/>
      <c r="O250" s="40" t="n"/>
      <c r="P250" s="40" t="n"/>
      <c r="Q250" s="40" t="n"/>
      <c r="R250" s="40" t="n"/>
      <c r="S250" s="41" t="n"/>
      <c r="T250" s="40" t="n"/>
      <c r="U250" s="40" t="n"/>
      <c r="V250" s="40" t="n"/>
      <c r="W250" s="38">
        <f>IF(OR(U250="",V250="",I250="",J250="",K250="",Q250="",O250=""),"",IF(AND(I250&gt;=U250,J250&gt;=U250,K250&gt;=U250,M250&gt;=U250*3,Q250&gt;=4,O250&gt;=N250-1),"Sí","Aún no"))</f>
        <v/>
      </c>
      <c r="X250" s="10">
        <f>IF(W250="","Completa los datos clave",IF(W250="Sí","Puedes valorar un incremento pequeño",IF(OR(Q250&lt;3,O250&lt;N250-1),"Mantén o reduce y revisa técnica/esfuerzo","Mantén y acumula repeticiones de calidad")))</f>
        <v/>
      </c>
      <c r="Y250" s="13" t="n"/>
      <c r="Z250" s="13" t="n"/>
    </row>
    <row r="251">
      <c r="A251" s="34" t="n"/>
      <c r="B251" s="35" t="n"/>
      <c r="C251" s="6" t="n"/>
      <c r="D251" s="35" t="n"/>
      <c r="E251" s="6" t="n"/>
      <c r="F251" s="6" t="n"/>
      <c r="G251" s="36" t="n"/>
      <c r="H251" s="6" t="n"/>
      <c r="I251" s="37" t="n"/>
      <c r="J251" s="37" t="n"/>
      <c r="K251" s="37" t="n"/>
      <c r="L251" s="37" t="n"/>
      <c r="M251" s="38">
        <f>IF(COUNTA(I251:L251)=0,"",SUM(I251:L251))</f>
        <v/>
      </c>
      <c r="N251" s="35" t="n"/>
      <c r="O251" s="35" t="n"/>
      <c r="P251" s="35" t="n"/>
      <c r="Q251" s="35" t="n"/>
      <c r="R251" s="35" t="n"/>
      <c r="S251" s="36" t="n"/>
      <c r="T251" s="35" t="n"/>
      <c r="U251" s="35" t="n"/>
      <c r="V251" s="35" t="n"/>
      <c r="W251" s="38">
        <f>IF(OR(U251="",V251="",I251="",J251="",K251="",Q251="",O251=""),"",IF(AND(I251&gt;=U251,J251&gt;=U251,K251&gt;=U251,M251&gt;=U251*3,Q251&gt;=4,O251&gt;=N251-1),"Sí","Aún no"))</f>
        <v/>
      </c>
      <c r="X251" s="10">
        <f>IF(W251="","Completa los datos clave",IF(W251="Sí","Puedes valorar un incremento pequeño",IF(OR(Q251&lt;3,O251&lt;N251-1),"Mantén o reduce y revisa técnica/esfuerzo","Mantén y acumula repeticiones de calidad")))</f>
        <v/>
      </c>
      <c r="Y251" s="6" t="n"/>
      <c r="Z251" s="6" t="n"/>
    </row>
    <row r="252">
      <c r="A252" s="39" t="n"/>
      <c r="B252" s="40" t="n"/>
      <c r="C252" s="13" t="n"/>
      <c r="D252" s="40" t="n"/>
      <c r="E252" s="13" t="n"/>
      <c r="F252" s="13" t="n"/>
      <c r="G252" s="41" t="n"/>
      <c r="H252" s="13" t="n"/>
      <c r="I252" s="42" t="n"/>
      <c r="J252" s="42" t="n"/>
      <c r="K252" s="42" t="n"/>
      <c r="L252" s="42" t="n"/>
      <c r="M252" s="38">
        <f>IF(COUNTA(I252:L252)=0,"",SUM(I252:L252))</f>
        <v/>
      </c>
      <c r="N252" s="40" t="n"/>
      <c r="O252" s="40" t="n"/>
      <c r="P252" s="40" t="n"/>
      <c r="Q252" s="40" t="n"/>
      <c r="R252" s="40" t="n"/>
      <c r="S252" s="41" t="n"/>
      <c r="T252" s="40" t="n"/>
      <c r="U252" s="40" t="n"/>
      <c r="V252" s="40" t="n"/>
      <c r="W252" s="38">
        <f>IF(OR(U252="",V252="",I252="",J252="",K252="",Q252="",O252=""),"",IF(AND(I252&gt;=U252,J252&gt;=U252,K252&gt;=U252,M252&gt;=U252*3,Q252&gt;=4,O252&gt;=N252-1),"Sí","Aún no"))</f>
        <v/>
      </c>
      <c r="X252" s="10">
        <f>IF(W252="","Completa los datos clave",IF(W252="Sí","Puedes valorar un incremento pequeño",IF(OR(Q252&lt;3,O252&lt;N252-1),"Mantén o reduce y revisa técnica/esfuerzo","Mantén y acumula repeticiones de calidad")))</f>
        <v/>
      </c>
      <c r="Y252" s="13" t="n"/>
      <c r="Z252" s="13" t="n"/>
    </row>
    <row r="253">
      <c r="A253" s="34" t="n"/>
      <c r="B253" s="35" t="n"/>
      <c r="C253" s="6" t="n"/>
      <c r="D253" s="35" t="n"/>
      <c r="E253" s="6" t="n"/>
      <c r="F253" s="6" t="n"/>
      <c r="G253" s="36" t="n"/>
      <c r="H253" s="6" t="n"/>
      <c r="I253" s="37" t="n"/>
      <c r="J253" s="37" t="n"/>
      <c r="K253" s="37" t="n"/>
      <c r="L253" s="37" t="n"/>
      <c r="M253" s="38">
        <f>IF(COUNTA(I253:L253)=0,"",SUM(I253:L253))</f>
        <v/>
      </c>
      <c r="N253" s="35" t="n"/>
      <c r="O253" s="35" t="n"/>
      <c r="P253" s="35" t="n"/>
      <c r="Q253" s="35" t="n"/>
      <c r="R253" s="35" t="n"/>
      <c r="S253" s="36" t="n"/>
      <c r="T253" s="35" t="n"/>
      <c r="U253" s="35" t="n"/>
      <c r="V253" s="35" t="n"/>
      <c r="W253" s="38">
        <f>IF(OR(U253="",V253="",I253="",J253="",K253="",Q253="",O253=""),"",IF(AND(I253&gt;=U253,J253&gt;=U253,K253&gt;=U253,M253&gt;=U253*3,Q253&gt;=4,O253&gt;=N253-1),"Sí","Aún no"))</f>
        <v/>
      </c>
      <c r="X253" s="10">
        <f>IF(W253="","Completa los datos clave",IF(W253="Sí","Puedes valorar un incremento pequeño",IF(OR(Q253&lt;3,O253&lt;N253-1),"Mantén o reduce y revisa técnica/esfuerzo","Mantén y acumula repeticiones de calidad")))</f>
        <v/>
      </c>
      <c r="Y253" s="6" t="n"/>
      <c r="Z253" s="6" t="n"/>
    </row>
    <row r="254">
      <c r="A254" s="39" t="n"/>
      <c r="B254" s="40" t="n"/>
      <c r="C254" s="13" t="n"/>
      <c r="D254" s="40" t="n"/>
      <c r="E254" s="13" t="n"/>
      <c r="F254" s="13" t="n"/>
      <c r="G254" s="41" t="n"/>
      <c r="H254" s="13" t="n"/>
      <c r="I254" s="42" t="n"/>
      <c r="J254" s="42" t="n"/>
      <c r="K254" s="42" t="n"/>
      <c r="L254" s="42" t="n"/>
      <c r="M254" s="38">
        <f>IF(COUNTA(I254:L254)=0,"",SUM(I254:L254))</f>
        <v/>
      </c>
      <c r="N254" s="40" t="n"/>
      <c r="O254" s="40" t="n"/>
      <c r="P254" s="40" t="n"/>
      <c r="Q254" s="40" t="n"/>
      <c r="R254" s="40" t="n"/>
      <c r="S254" s="41" t="n"/>
      <c r="T254" s="40" t="n"/>
      <c r="U254" s="40" t="n"/>
      <c r="V254" s="40" t="n"/>
      <c r="W254" s="38">
        <f>IF(OR(U254="",V254="",I254="",J254="",K254="",Q254="",O254=""),"",IF(AND(I254&gt;=U254,J254&gt;=U254,K254&gt;=U254,M254&gt;=U254*3,Q254&gt;=4,O254&gt;=N254-1),"Sí","Aún no"))</f>
        <v/>
      </c>
      <c r="X254" s="10">
        <f>IF(W254="","Completa los datos clave",IF(W254="Sí","Puedes valorar un incremento pequeño",IF(OR(Q254&lt;3,O254&lt;N254-1),"Mantén o reduce y revisa técnica/esfuerzo","Mantén y acumula repeticiones de calidad")))</f>
        <v/>
      </c>
      <c r="Y254" s="13" t="n"/>
      <c r="Z254" s="13" t="n"/>
    </row>
    <row r="255">
      <c r="A255" s="34" t="n"/>
      <c r="B255" s="35" t="n"/>
      <c r="C255" s="6" t="n"/>
      <c r="D255" s="35" t="n"/>
      <c r="E255" s="6" t="n"/>
      <c r="F255" s="6" t="n"/>
      <c r="G255" s="36" t="n"/>
      <c r="H255" s="6" t="n"/>
      <c r="I255" s="37" t="n"/>
      <c r="J255" s="37" t="n"/>
      <c r="K255" s="37" t="n"/>
      <c r="L255" s="37" t="n"/>
      <c r="M255" s="38">
        <f>IF(COUNTA(I255:L255)=0,"",SUM(I255:L255))</f>
        <v/>
      </c>
      <c r="N255" s="35" t="n"/>
      <c r="O255" s="35" t="n"/>
      <c r="P255" s="35" t="n"/>
      <c r="Q255" s="35" t="n"/>
      <c r="R255" s="35" t="n"/>
      <c r="S255" s="36" t="n"/>
      <c r="T255" s="35" t="n"/>
      <c r="U255" s="35" t="n"/>
      <c r="V255" s="35" t="n"/>
      <c r="W255" s="38">
        <f>IF(OR(U255="",V255="",I255="",J255="",K255="",Q255="",O255=""),"",IF(AND(I255&gt;=U255,J255&gt;=U255,K255&gt;=U255,M255&gt;=U255*3,Q255&gt;=4,O255&gt;=N255-1),"Sí","Aún no"))</f>
        <v/>
      </c>
      <c r="X255" s="10">
        <f>IF(W255="","Completa los datos clave",IF(W255="Sí","Puedes valorar un incremento pequeño",IF(OR(Q255&lt;3,O255&lt;N255-1),"Mantén o reduce y revisa técnica/esfuerzo","Mantén y acumula repeticiones de calidad")))</f>
        <v/>
      </c>
      <c r="Y255" s="6" t="n"/>
      <c r="Z255" s="6" t="n"/>
    </row>
    <row r="256">
      <c r="A256" s="39" t="n"/>
      <c r="B256" s="40" t="n"/>
      <c r="C256" s="13" t="n"/>
      <c r="D256" s="40" t="n"/>
      <c r="E256" s="13" t="n"/>
      <c r="F256" s="13" t="n"/>
      <c r="G256" s="41" t="n"/>
      <c r="H256" s="13" t="n"/>
      <c r="I256" s="42" t="n"/>
      <c r="J256" s="42" t="n"/>
      <c r="K256" s="42" t="n"/>
      <c r="L256" s="42" t="n"/>
      <c r="M256" s="38">
        <f>IF(COUNTA(I256:L256)=0,"",SUM(I256:L256))</f>
        <v/>
      </c>
      <c r="N256" s="40" t="n"/>
      <c r="O256" s="40" t="n"/>
      <c r="P256" s="40" t="n"/>
      <c r="Q256" s="40" t="n"/>
      <c r="R256" s="40" t="n"/>
      <c r="S256" s="41" t="n"/>
      <c r="T256" s="40" t="n"/>
      <c r="U256" s="40" t="n"/>
      <c r="V256" s="40" t="n"/>
      <c r="W256" s="38">
        <f>IF(OR(U256="",V256="",I256="",J256="",K256="",Q256="",O256=""),"",IF(AND(I256&gt;=U256,J256&gt;=U256,K256&gt;=U256,M256&gt;=U256*3,Q256&gt;=4,O256&gt;=N256-1),"Sí","Aún no"))</f>
        <v/>
      </c>
      <c r="X256" s="10">
        <f>IF(W256="","Completa los datos clave",IF(W256="Sí","Puedes valorar un incremento pequeño",IF(OR(Q256&lt;3,O256&lt;N256-1),"Mantén o reduce y revisa técnica/esfuerzo","Mantén y acumula repeticiones de calidad")))</f>
        <v/>
      </c>
      <c r="Y256" s="13" t="n"/>
      <c r="Z256" s="13" t="n"/>
    </row>
    <row r="257">
      <c r="A257" s="34" t="n"/>
      <c r="B257" s="35" t="n"/>
      <c r="C257" s="6" t="n"/>
      <c r="D257" s="35" t="n"/>
      <c r="E257" s="6" t="n"/>
      <c r="F257" s="6" t="n"/>
      <c r="G257" s="36" t="n"/>
      <c r="H257" s="6" t="n"/>
      <c r="I257" s="37" t="n"/>
      <c r="J257" s="37" t="n"/>
      <c r="K257" s="37" t="n"/>
      <c r="L257" s="37" t="n"/>
      <c r="M257" s="38">
        <f>IF(COUNTA(I257:L257)=0,"",SUM(I257:L257))</f>
        <v/>
      </c>
      <c r="N257" s="35" t="n"/>
      <c r="O257" s="35" t="n"/>
      <c r="P257" s="35" t="n"/>
      <c r="Q257" s="35" t="n"/>
      <c r="R257" s="35" t="n"/>
      <c r="S257" s="36" t="n"/>
      <c r="T257" s="35" t="n"/>
      <c r="U257" s="35" t="n"/>
      <c r="V257" s="35" t="n"/>
      <c r="W257" s="38">
        <f>IF(OR(U257="",V257="",I257="",J257="",K257="",Q257="",O257=""),"",IF(AND(I257&gt;=U257,J257&gt;=U257,K257&gt;=U257,M257&gt;=U257*3,Q257&gt;=4,O257&gt;=N257-1),"Sí","Aún no"))</f>
        <v/>
      </c>
      <c r="X257" s="10">
        <f>IF(W257="","Completa los datos clave",IF(W257="Sí","Puedes valorar un incremento pequeño",IF(OR(Q257&lt;3,O257&lt;N257-1),"Mantén o reduce y revisa técnica/esfuerzo","Mantén y acumula repeticiones de calidad")))</f>
        <v/>
      </c>
      <c r="Y257" s="6" t="n"/>
      <c r="Z257" s="6" t="n"/>
    </row>
    <row r="258">
      <c r="A258" s="39" t="n"/>
      <c r="B258" s="40" t="n"/>
      <c r="C258" s="13" t="n"/>
      <c r="D258" s="40" t="n"/>
      <c r="E258" s="13" t="n"/>
      <c r="F258" s="13" t="n"/>
      <c r="G258" s="41" t="n"/>
      <c r="H258" s="13" t="n"/>
      <c r="I258" s="42" t="n"/>
      <c r="J258" s="42" t="n"/>
      <c r="K258" s="42" t="n"/>
      <c r="L258" s="42" t="n"/>
      <c r="M258" s="38">
        <f>IF(COUNTA(I258:L258)=0,"",SUM(I258:L258))</f>
        <v/>
      </c>
      <c r="N258" s="40" t="n"/>
      <c r="O258" s="40" t="n"/>
      <c r="P258" s="40" t="n"/>
      <c r="Q258" s="40" t="n"/>
      <c r="R258" s="40" t="n"/>
      <c r="S258" s="41" t="n"/>
      <c r="T258" s="40" t="n"/>
      <c r="U258" s="40" t="n"/>
      <c r="V258" s="40" t="n"/>
      <c r="W258" s="38">
        <f>IF(OR(U258="",V258="",I258="",J258="",K258="",Q258="",O258=""),"",IF(AND(I258&gt;=U258,J258&gt;=U258,K258&gt;=U258,M258&gt;=U258*3,Q258&gt;=4,O258&gt;=N258-1),"Sí","Aún no"))</f>
        <v/>
      </c>
      <c r="X258" s="10">
        <f>IF(W258="","Completa los datos clave",IF(W258="Sí","Puedes valorar un incremento pequeño",IF(OR(Q258&lt;3,O258&lt;N258-1),"Mantén o reduce y revisa técnica/esfuerzo","Mantén y acumula repeticiones de calidad")))</f>
        <v/>
      </c>
      <c r="Y258" s="13" t="n"/>
      <c r="Z258" s="13" t="n"/>
    </row>
    <row r="259">
      <c r="A259" s="34" t="n"/>
      <c r="B259" s="35" t="n"/>
      <c r="C259" s="6" t="n"/>
      <c r="D259" s="35" t="n"/>
      <c r="E259" s="6" t="n"/>
      <c r="F259" s="6" t="n"/>
      <c r="G259" s="36" t="n"/>
      <c r="H259" s="6" t="n"/>
      <c r="I259" s="37" t="n"/>
      <c r="J259" s="37" t="n"/>
      <c r="K259" s="37" t="n"/>
      <c r="L259" s="37" t="n"/>
      <c r="M259" s="38">
        <f>IF(COUNTA(I259:L259)=0,"",SUM(I259:L259))</f>
        <v/>
      </c>
      <c r="N259" s="35" t="n"/>
      <c r="O259" s="35" t="n"/>
      <c r="P259" s="35" t="n"/>
      <c r="Q259" s="35" t="n"/>
      <c r="R259" s="35" t="n"/>
      <c r="S259" s="36" t="n"/>
      <c r="T259" s="35" t="n"/>
      <c r="U259" s="35" t="n"/>
      <c r="V259" s="35" t="n"/>
      <c r="W259" s="38">
        <f>IF(OR(U259="",V259="",I259="",J259="",K259="",Q259="",O259=""),"",IF(AND(I259&gt;=U259,J259&gt;=U259,K259&gt;=U259,M259&gt;=U259*3,Q259&gt;=4,O259&gt;=N259-1),"Sí","Aún no"))</f>
        <v/>
      </c>
      <c r="X259" s="10">
        <f>IF(W259="","Completa los datos clave",IF(W259="Sí","Puedes valorar un incremento pequeño",IF(OR(Q259&lt;3,O259&lt;N259-1),"Mantén o reduce y revisa técnica/esfuerzo","Mantén y acumula repeticiones de calidad")))</f>
        <v/>
      </c>
      <c r="Y259" s="6" t="n"/>
      <c r="Z259" s="6" t="n"/>
    </row>
    <row r="260">
      <c r="A260" s="39" t="n"/>
      <c r="B260" s="40" t="n"/>
      <c r="C260" s="13" t="n"/>
      <c r="D260" s="40" t="n"/>
      <c r="E260" s="13" t="n"/>
      <c r="F260" s="13" t="n"/>
      <c r="G260" s="41" t="n"/>
      <c r="H260" s="13" t="n"/>
      <c r="I260" s="42" t="n"/>
      <c r="J260" s="42" t="n"/>
      <c r="K260" s="42" t="n"/>
      <c r="L260" s="42" t="n"/>
      <c r="M260" s="38">
        <f>IF(COUNTA(I260:L260)=0,"",SUM(I260:L260))</f>
        <v/>
      </c>
      <c r="N260" s="40" t="n"/>
      <c r="O260" s="40" t="n"/>
      <c r="P260" s="40" t="n"/>
      <c r="Q260" s="40" t="n"/>
      <c r="R260" s="40" t="n"/>
      <c r="S260" s="41" t="n"/>
      <c r="T260" s="40" t="n"/>
      <c r="U260" s="40" t="n"/>
      <c r="V260" s="40" t="n"/>
      <c r="W260" s="38">
        <f>IF(OR(U260="",V260="",I260="",J260="",K260="",Q260="",O260=""),"",IF(AND(I260&gt;=U260,J260&gt;=U260,K260&gt;=U260,M260&gt;=U260*3,Q260&gt;=4,O260&gt;=N260-1),"Sí","Aún no"))</f>
        <v/>
      </c>
      <c r="X260" s="10">
        <f>IF(W260="","Completa los datos clave",IF(W260="Sí","Puedes valorar un incremento pequeño",IF(OR(Q260&lt;3,O260&lt;N260-1),"Mantén o reduce y revisa técnica/esfuerzo","Mantén y acumula repeticiones de calidad")))</f>
        <v/>
      </c>
      <c r="Y260" s="13" t="n"/>
      <c r="Z260" s="13" t="n"/>
    </row>
    <row r="261">
      <c r="A261" s="34" t="n"/>
      <c r="B261" s="35" t="n"/>
      <c r="C261" s="6" t="n"/>
      <c r="D261" s="35" t="n"/>
      <c r="E261" s="6" t="n"/>
      <c r="F261" s="6" t="n"/>
      <c r="G261" s="36" t="n"/>
      <c r="H261" s="6" t="n"/>
      <c r="I261" s="37" t="n"/>
      <c r="J261" s="37" t="n"/>
      <c r="K261" s="37" t="n"/>
      <c r="L261" s="37" t="n"/>
      <c r="M261" s="38">
        <f>IF(COUNTA(I261:L261)=0,"",SUM(I261:L261))</f>
        <v/>
      </c>
      <c r="N261" s="35" t="n"/>
      <c r="O261" s="35" t="n"/>
      <c r="P261" s="35" t="n"/>
      <c r="Q261" s="35" t="n"/>
      <c r="R261" s="35" t="n"/>
      <c r="S261" s="36" t="n"/>
      <c r="T261" s="35" t="n"/>
      <c r="U261" s="35" t="n"/>
      <c r="V261" s="35" t="n"/>
      <c r="W261" s="38">
        <f>IF(OR(U261="",V261="",I261="",J261="",K261="",Q261="",O261=""),"",IF(AND(I261&gt;=U261,J261&gt;=U261,K261&gt;=U261,M261&gt;=U261*3,Q261&gt;=4,O261&gt;=N261-1),"Sí","Aún no"))</f>
        <v/>
      </c>
      <c r="X261" s="10">
        <f>IF(W261="","Completa los datos clave",IF(W261="Sí","Puedes valorar un incremento pequeño",IF(OR(Q261&lt;3,O261&lt;N261-1),"Mantén o reduce y revisa técnica/esfuerzo","Mantén y acumula repeticiones de calidad")))</f>
        <v/>
      </c>
      <c r="Y261" s="6" t="n"/>
      <c r="Z261" s="6" t="n"/>
    </row>
    <row r="262">
      <c r="A262" s="39" t="n"/>
      <c r="B262" s="40" t="n"/>
      <c r="C262" s="13" t="n"/>
      <c r="D262" s="40" t="n"/>
      <c r="E262" s="13" t="n"/>
      <c r="F262" s="13" t="n"/>
      <c r="G262" s="41" t="n"/>
      <c r="H262" s="13" t="n"/>
      <c r="I262" s="42" t="n"/>
      <c r="J262" s="42" t="n"/>
      <c r="K262" s="42" t="n"/>
      <c r="L262" s="42" t="n"/>
      <c r="M262" s="38">
        <f>IF(COUNTA(I262:L262)=0,"",SUM(I262:L262))</f>
        <v/>
      </c>
      <c r="N262" s="40" t="n"/>
      <c r="O262" s="40" t="n"/>
      <c r="P262" s="40" t="n"/>
      <c r="Q262" s="40" t="n"/>
      <c r="R262" s="40" t="n"/>
      <c r="S262" s="41" t="n"/>
      <c r="T262" s="40" t="n"/>
      <c r="U262" s="40" t="n"/>
      <c r="V262" s="40" t="n"/>
      <c r="W262" s="38">
        <f>IF(OR(U262="",V262="",I262="",J262="",K262="",Q262="",O262=""),"",IF(AND(I262&gt;=U262,J262&gt;=U262,K262&gt;=U262,M262&gt;=U262*3,Q262&gt;=4,O262&gt;=N262-1),"Sí","Aún no"))</f>
        <v/>
      </c>
      <c r="X262" s="10">
        <f>IF(W262="","Completa los datos clave",IF(W262="Sí","Puedes valorar un incremento pequeño",IF(OR(Q262&lt;3,O262&lt;N262-1),"Mantén o reduce y revisa técnica/esfuerzo","Mantén y acumula repeticiones de calidad")))</f>
        <v/>
      </c>
      <c r="Y262" s="13" t="n"/>
      <c r="Z262" s="13" t="n"/>
    </row>
    <row r="263">
      <c r="A263" s="34" t="n"/>
      <c r="B263" s="35" t="n"/>
      <c r="C263" s="6" t="n"/>
      <c r="D263" s="35" t="n"/>
      <c r="E263" s="6" t="n"/>
      <c r="F263" s="6" t="n"/>
      <c r="G263" s="36" t="n"/>
      <c r="H263" s="6" t="n"/>
      <c r="I263" s="37" t="n"/>
      <c r="J263" s="37" t="n"/>
      <c r="K263" s="37" t="n"/>
      <c r="L263" s="37" t="n"/>
      <c r="M263" s="38">
        <f>IF(COUNTA(I263:L263)=0,"",SUM(I263:L263))</f>
        <v/>
      </c>
      <c r="N263" s="35" t="n"/>
      <c r="O263" s="35" t="n"/>
      <c r="P263" s="35" t="n"/>
      <c r="Q263" s="35" t="n"/>
      <c r="R263" s="35" t="n"/>
      <c r="S263" s="36" t="n"/>
      <c r="T263" s="35" t="n"/>
      <c r="U263" s="35" t="n"/>
      <c r="V263" s="35" t="n"/>
      <c r="W263" s="38">
        <f>IF(OR(U263="",V263="",I263="",J263="",K263="",Q263="",O263=""),"",IF(AND(I263&gt;=U263,J263&gt;=U263,K263&gt;=U263,M263&gt;=U263*3,Q263&gt;=4,O263&gt;=N263-1),"Sí","Aún no"))</f>
        <v/>
      </c>
      <c r="X263" s="10">
        <f>IF(W263="","Completa los datos clave",IF(W263="Sí","Puedes valorar un incremento pequeño",IF(OR(Q263&lt;3,O263&lt;N263-1),"Mantén o reduce y revisa técnica/esfuerzo","Mantén y acumula repeticiones de calidad")))</f>
        <v/>
      </c>
      <c r="Y263" s="6" t="n"/>
      <c r="Z263" s="6" t="n"/>
    </row>
    <row r="264">
      <c r="A264" s="39" t="n"/>
      <c r="B264" s="40" t="n"/>
      <c r="C264" s="13" t="n"/>
      <c r="D264" s="40" t="n"/>
      <c r="E264" s="13" t="n"/>
      <c r="F264" s="13" t="n"/>
      <c r="G264" s="41" t="n"/>
      <c r="H264" s="13" t="n"/>
      <c r="I264" s="42" t="n"/>
      <c r="J264" s="42" t="n"/>
      <c r="K264" s="42" t="n"/>
      <c r="L264" s="42" t="n"/>
      <c r="M264" s="38">
        <f>IF(COUNTA(I264:L264)=0,"",SUM(I264:L264))</f>
        <v/>
      </c>
      <c r="N264" s="40" t="n"/>
      <c r="O264" s="40" t="n"/>
      <c r="P264" s="40" t="n"/>
      <c r="Q264" s="40" t="n"/>
      <c r="R264" s="40" t="n"/>
      <c r="S264" s="41" t="n"/>
      <c r="T264" s="40" t="n"/>
      <c r="U264" s="40" t="n"/>
      <c r="V264" s="40" t="n"/>
      <c r="W264" s="38">
        <f>IF(OR(U264="",V264="",I264="",J264="",K264="",Q264="",O264=""),"",IF(AND(I264&gt;=U264,J264&gt;=U264,K264&gt;=U264,M264&gt;=U264*3,Q264&gt;=4,O264&gt;=N264-1),"Sí","Aún no"))</f>
        <v/>
      </c>
      <c r="X264" s="10">
        <f>IF(W264="","Completa los datos clave",IF(W264="Sí","Puedes valorar un incremento pequeño",IF(OR(Q264&lt;3,O264&lt;N264-1),"Mantén o reduce y revisa técnica/esfuerzo","Mantén y acumula repeticiones de calidad")))</f>
        <v/>
      </c>
      <c r="Y264" s="13" t="n"/>
      <c r="Z264" s="13" t="n"/>
    </row>
    <row r="265">
      <c r="A265" s="34" t="n"/>
      <c r="B265" s="35" t="n"/>
      <c r="C265" s="6" t="n"/>
      <c r="D265" s="35" t="n"/>
      <c r="E265" s="6" t="n"/>
      <c r="F265" s="6" t="n"/>
      <c r="G265" s="36" t="n"/>
      <c r="H265" s="6" t="n"/>
      <c r="I265" s="37" t="n"/>
      <c r="J265" s="37" t="n"/>
      <c r="K265" s="37" t="n"/>
      <c r="L265" s="37" t="n"/>
      <c r="M265" s="38">
        <f>IF(COUNTA(I265:L265)=0,"",SUM(I265:L265))</f>
        <v/>
      </c>
      <c r="N265" s="35" t="n"/>
      <c r="O265" s="35" t="n"/>
      <c r="P265" s="35" t="n"/>
      <c r="Q265" s="35" t="n"/>
      <c r="R265" s="35" t="n"/>
      <c r="S265" s="36" t="n"/>
      <c r="T265" s="35" t="n"/>
      <c r="U265" s="35" t="n"/>
      <c r="V265" s="35" t="n"/>
      <c r="W265" s="38">
        <f>IF(OR(U265="",V265="",I265="",J265="",K265="",Q265="",O265=""),"",IF(AND(I265&gt;=U265,J265&gt;=U265,K265&gt;=U265,M265&gt;=U265*3,Q265&gt;=4,O265&gt;=N265-1),"Sí","Aún no"))</f>
        <v/>
      </c>
      <c r="X265" s="10">
        <f>IF(W265="","Completa los datos clave",IF(W265="Sí","Puedes valorar un incremento pequeño",IF(OR(Q265&lt;3,O265&lt;N265-1),"Mantén o reduce y revisa técnica/esfuerzo","Mantén y acumula repeticiones de calidad")))</f>
        <v/>
      </c>
      <c r="Y265" s="6" t="n"/>
      <c r="Z265" s="6" t="n"/>
    </row>
    <row r="266">
      <c r="A266" s="39" t="n"/>
      <c r="B266" s="40" t="n"/>
      <c r="C266" s="13" t="n"/>
      <c r="D266" s="40" t="n"/>
      <c r="E266" s="13" t="n"/>
      <c r="F266" s="13" t="n"/>
      <c r="G266" s="41" t="n"/>
      <c r="H266" s="13" t="n"/>
      <c r="I266" s="42" t="n"/>
      <c r="J266" s="42" t="n"/>
      <c r="K266" s="42" t="n"/>
      <c r="L266" s="42" t="n"/>
      <c r="M266" s="38">
        <f>IF(COUNTA(I266:L266)=0,"",SUM(I266:L266))</f>
        <v/>
      </c>
      <c r="N266" s="40" t="n"/>
      <c r="O266" s="40" t="n"/>
      <c r="P266" s="40" t="n"/>
      <c r="Q266" s="40" t="n"/>
      <c r="R266" s="40" t="n"/>
      <c r="S266" s="41" t="n"/>
      <c r="T266" s="40" t="n"/>
      <c r="U266" s="40" t="n"/>
      <c r="V266" s="40" t="n"/>
      <c r="W266" s="38">
        <f>IF(OR(U266="",V266="",I266="",J266="",K266="",Q266="",O266=""),"",IF(AND(I266&gt;=U266,J266&gt;=U266,K266&gt;=U266,M266&gt;=U266*3,Q266&gt;=4,O266&gt;=N266-1),"Sí","Aún no"))</f>
        <v/>
      </c>
      <c r="X266" s="10">
        <f>IF(W266="","Completa los datos clave",IF(W266="Sí","Puedes valorar un incremento pequeño",IF(OR(Q266&lt;3,O266&lt;N266-1),"Mantén o reduce y revisa técnica/esfuerzo","Mantén y acumula repeticiones de calidad")))</f>
        <v/>
      </c>
      <c r="Y266" s="13" t="n"/>
      <c r="Z266" s="13" t="n"/>
    </row>
    <row r="267">
      <c r="A267" s="34" t="n"/>
      <c r="B267" s="35" t="n"/>
      <c r="C267" s="6" t="n"/>
      <c r="D267" s="35" t="n"/>
      <c r="E267" s="6" t="n"/>
      <c r="F267" s="6" t="n"/>
      <c r="G267" s="36" t="n"/>
      <c r="H267" s="6" t="n"/>
      <c r="I267" s="37" t="n"/>
      <c r="J267" s="37" t="n"/>
      <c r="K267" s="37" t="n"/>
      <c r="L267" s="37" t="n"/>
      <c r="M267" s="38">
        <f>IF(COUNTA(I267:L267)=0,"",SUM(I267:L267))</f>
        <v/>
      </c>
      <c r="N267" s="35" t="n"/>
      <c r="O267" s="35" t="n"/>
      <c r="P267" s="35" t="n"/>
      <c r="Q267" s="35" t="n"/>
      <c r="R267" s="35" t="n"/>
      <c r="S267" s="36" t="n"/>
      <c r="T267" s="35" t="n"/>
      <c r="U267" s="35" t="n"/>
      <c r="V267" s="35" t="n"/>
      <c r="W267" s="38">
        <f>IF(OR(U267="",V267="",I267="",J267="",K267="",Q267="",O267=""),"",IF(AND(I267&gt;=U267,J267&gt;=U267,K267&gt;=U267,M267&gt;=U267*3,Q267&gt;=4,O267&gt;=N267-1),"Sí","Aún no"))</f>
        <v/>
      </c>
      <c r="X267" s="10">
        <f>IF(W267="","Completa los datos clave",IF(W267="Sí","Puedes valorar un incremento pequeño",IF(OR(Q267&lt;3,O267&lt;N267-1),"Mantén o reduce y revisa técnica/esfuerzo","Mantén y acumula repeticiones de calidad")))</f>
        <v/>
      </c>
      <c r="Y267" s="6" t="n"/>
      <c r="Z267" s="6" t="n"/>
    </row>
    <row r="268">
      <c r="A268" s="39" t="n"/>
      <c r="B268" s="40" t="n"/>
      <c r="C268" s="13" t="n"/>
      <c r="D268" s="40" t="n"/>
      <c r="E268" s="13" t="n"/>
      <c r="F268" s="13" t="n"/>
      <c r="G268" s="41" t="n"/>
      <c r="H268" s="13" t="n"/>
      <c r="I268" s="42" t="n"/>
      <c r="J268" s="42" t="n"/>
      <c r="K268" s="42" t="n"/>
      <c r="L268" s="42" t="n"/>
      <c r="M268" s="38">
        <f>IF(COUNTA(I268:L268)=0,"",SUM(I268:L268))</f>
        <v/>
      </c>
      <c r="N268" s="40" t="n"/>
      <c r="O268" s="40" t="n"/>
      <c r="P268" s="40" t="n"/>
      <c r="Q268" s="40" t="n"/>
      <c r="R268" s="40" t="n"/>
      <c r="S268" s="41" t="n"/>
      <c r="T268" s="40" t="n"/>
      <c r="U268" s="40" t="n"/>
      <c r="V268" s="40" t="n"/>
      <c r="W268" s="38">
        <f>IF(OR(U268="",V268="",I268="",J268="",K268="",Q268="",O268=""),"",IF(AND(I268&gt;=U268,J268&gt;=U268,K268&gt;=U268,M268&gt;=U268*3,Q268&gt;=4,O268&gt;=N268-1),"Sí","Aún no"))</f>
        <v/>
      </c>
      <c r="X268" s="10">
        <f>IF(W268="","Completa los datos clave",IF(W268="Sí","Puedes valorar un incremento pequeño",IF(OR(Q268&lt;3,O268&lt;N268-1),"Mantén o reduce y revisa técnica/esfuerzo","Mantén y acumula repeticiones de calidad")))</f>
        <v/>
      </c>
      <c r="Y268" s="13" t="n"/>
      <c r="Z268" s="13" t="n"/>
    </row>
    <row r="269">
      <c r="A269" s="34" t="n"/>
      <c r="B269" s="35" t="n"/>
      <c r="C269" s="6" t="n"/>
      <c r="D269" s="35" t="n"/>
      <c r="E269" s="6" t="n"/>
      <c r="F269" s="6" t="n"/>
      <c r="G269" s="36" t="n"/>
      <c r="H269" s="6" t="n"/>
      <c r="I269" s="37" t="n"/>
      <c r="J269" s="37" t="n"/>
      <c r="K269" s="37" t="n"/>
      <c r="L269" s="37" t="n"/>
      <c r="M269" s="38">
        <f>IF(COUNTA(I269:L269)=0,"",SUM(I269:L269))</f>
        <v/>
      </c>
      <c r="N269" s="35" t="n"/>
      <c r="O269" s="35" t="n"/>
      <c r="P269" s="35" t="n"/>
      <c r="Q269" s="35" t="n"/>
      <c r="R269" s="35" t="n"/>
      <c r="S269" s="36" t="n"/>
      <c r="T269" s="35" t="n"/>
      <c r="U269" s="35" t="n"/>
      <c r="V269" s="35" t="n"/>
      <c r="W269" s="38">
        <f>IF(OR(U269="",V269="",I269="",J269="",K269="",Q269="",O269=""),"",IF(AND(I269&gt;=U269,J269&gt;=U269,K269&gt;=U269,M269&gt;=U269*3,Q269&gt;=4,O269&gt;=N269-1),"Sí","Aún no"))</f>
        <v/>
      </c>
      <c r="X269" s="10">
        <f>IF(W269="","Completa los datos clave",IF(W269="Sí","Puedes valorar un incremento pequeño",IF(OR(Q269&lt;3,O269&lt;N269-1),"Mantén o reduce y revisa técnica/esfuerzo","Mantén y acumula repeticiones de calidad")))</f>
        <v/>
      </c>
      <c r="Y269" s="6" t="n"/>
      <c r="Z269" s="6" t="n"/>
    </row>
    <row r="270">
      <c r="A270" s="39" t="n"/>
      <c r="B270" s="40" t="n"/>
      <c r="C270" s="13" t="n"/>
      <c r="D270" s="40" t="n"/>
      <c r="E270" s="13" t="n"/>
      <c r="F270" s="13" t="n"/>
      <c r="G270" s="41" t="n"/>
      <c r="H270" s="13" t="n"/>
      <c r="I270" s="42" t="n"/>
      <c r="J270" s="42" t="n"/>
      <c r="K270" s="42" t="n"/>
      <c r="L270" s="42" t="n"/>
      <c r="M270" s="38">
        <f>IF(COUNTA(I270:L270)=0,"",SUM(I270:L270))</f>
        <v/>
      </c>
      <c r="N270" s="40" t="n"/>
      <c r="O270" s="40" t="n"/>
      <c r="P270" s="40" t="n"/>
      <c r="Q270" s="40" t="n"/>
      <c r="R270" s="40" t="n"/>
      <c r="S270" s="41" t="n"/>
      <c r="T270" s="40" t="n"/>
      <c r="U270" s="40" t="n"/>
      <c r="V270" s="40" t="n"/>
      <c r="W270" s="38">
        <f>IF(OR(U270="",V270="",I270="",J270="",K270="",Q270="",O270=""),"",IF(AND(I270&gt;=U270,J270&gt;=U270,K270&gt;=U270,M270&gt;=U270*3,Q270&gt;=4,O270&gt;=N270-1),"Sí","Aún no"))</f>
        <v/>
      </c>
      <c r="X270" s="10">
        <f>IF(W270="","Completa los datos clave",IF(W270="Sí","Puedes valorar un incremento pequeño",IF(OR(Q270&lt;3,O270&lt;N270-1),"Mantén o reduce y revisa técnica/esfuerzo","Mantén y acumula repeticiones de calidad")))</f>
        <v/>
      </c>
      <c r="Y270" s="13" t="n"/>
      <c r="Z270" s="13" t="n"/>
    </row>
    <row r="271">
      <c r="A271" s="34" t="n"/>
      <c r="B271" s="35" t="n"/>
      <c r="C271" s="6" t="n"/>
      <c r="D271" s="35" t="n"/>
      <c r="E271" s="6" t="n"/>
      <c r="F271" s="6" t="n"/>
      <c r="G271" s="36" t="n"/>
      <c r="H271" s="6" t="n"/>
      <c r="I271" s="37" t="n"/>
      <c r="J271" s="37" t="n"/>
      <c r="K271" s="37" t="n"/>
      <c r="L271" s="37" t="n"/>
      <c r="M271" s="38">
        <f>IF(COUNTA(I271:L271)=0,"",SUM(I271:L271))</f>
        <v/>
      </c>
      <c r="N271" s="35" t="n"/>
      <c r="O271" s="35" t="n"/>
      <c r="P271" s="35" t="n"/>
      <c r="Q271" s="35" t="n"/>
      <c r="R271" s="35" t="n"/>
      <c r="S271" s="36" t="n"/>
      <c r="T271" s="35" t="n"/>
      <c r="U271" s="35" t="n"/>
      <c r="V271" s="35" t="n"/>
      <c r="W271" s="38">
        <f>IF(OR(U271="",V271="",I271="",J271="",K271="",Q271="",O271=""),"",IF(AND(I271&gt;=U271,J271&gt;=U271,K271&gt;=U271,M271&gt;=U271*3,Q271&gt;=4,O271&gt;=N271-1),"Sí","Aún no"))</f>
        <v/>
      </c>
      <c r="X271" s="10">
        <f>IF(W271="","Completa los datos clave",IF(W271="Sí","Puedes valorar un incremento pequeño",IF(OR(Q271&lt;3,O271&lt;N271-1),"Mantén o reduce y revisa técnica/esfuerzo","Mantén y acumula repeticiones de calidad")))</f>
        <v/>
      </c>
      <c r="Y271" s="6" t="n"/>
      <c r="Z271" s="6" t="n"/>
    </row>
    <row r="272">
      <c r="A272" s="39" t="n"/>
      <c r="B272" s="40" t="n"/>
      <c r="C272" s="13" t="n"/>
      <c r="D272" s="40" t="n"/>
      <c r="E272" s="13" t="n"/>
      <c r="F272" s="13" t="n"/>
      <c r="G272" s="41" t="n"/>
      <c r="H272" s="13" t="n"/>
      <c r="I272" s="42" t="n"/>
      <c r="J272" s="42" t="n"/>
      <c r="K272" s="42" t="n"/>
      <c r="L272" s="42" t="n"/>
      <c r="M272" s="38">
        <f>IF(COUNTA(I272:L272)=0,"",SUM(I272:L272))</f>
        <v/>
      </c>
      <c r="N272" s="40" t="n"/>
      <c r="O272" s="40" t="n"/>
      <c r="P272" s="40" t="n"/>
      <c r="Q272" s="40" t="n"/>
      <c r="R272" s="40" t="n"/>
      <c r="S272" s="41" t="n"/>
      <c r="T272" s="40" t="n"/>
      <c r="U272" s="40" t="n"/>
      <c r="V272" s="40" t="n"/>
      <c r="W272" s="38">
        <f>IF(OR(U272="",V272="",I272="",J272="",K272="",Q272="",O272=""),"",IF(AND(I272&gt;=U272,J272&gt;=U272,K272&gt;=U272,M272&gt;=U272*3,Q272&gt;=4,O272&gt;=N272-1),"Sí","Aún no"))</f>
        <v/>
      </c>
      <c r="X272" s="10">
        <f>IF(W272="","Completa los datos clave",IF(W272="Sí","Puedes valorar un incremento pequeño",IF(OR(Q272&lt;3,O272&lt;N272-1),"Mantén o reduce y revisa técnica/esfuerzo","Mantén y acumula repeticiones de calidad")))</f>
        <v/>
      </c>
      <c r="Y272" s="13" t="n"/>
      <c r="Z272" s="13" t="n"/>
    </row>
    <row r="273">
      <c r="A273" s="34" t="n"/>
      <c r="B273" s="35" t="n"/>
      <c r="C273" s="6" t="n"/>
      <c r="D273" s="35" t="n"/>
      <c r="E273" s="6" t="n"/>
      <c r="F273" s="6" t="n"/>
      <c r="G273" s="36" t="n"/>
      <c r="H273" s="6" t="n"/>
      <c r="I273" s="37" t="n"/>
      <c r="J273" s="37" t="n"/>
      <c r="K273" s="37" t="n"/>
      <c r="L273" s="37" t="n"/>
      <c r="M273" s="38">
        <f>IF(COUNTA(I273:L273)=0,"",SUM(I273:L273))</f>
        <v/>
      </c>
      <c r="N273" s="35" t="n"/>
      <c r="O273" s="35" t="n"/>
      <c r="P273" s="35" t="n"/>
      <c r="Q273" s="35" t="n"/>
      <c r="R273" s="35" t="n"/>
      <c r="S273" s="36" t="n"/>
      <c r="T273" s="35" t="n"/>
      <c r="U273" s="35" t="n"/>
      <c r="V273" s="35" t="n"/>
      <c r="W273" s="38">
        <f>IF(OR(U273="",V273="",I273="",J273="",K273="",Q273="",O273=""),"",IF(AND(I273&gt;=U273,J273&gt;=U273,K273&gt;=U273,M273&gt;=U273*3,Q273&gt;=4,O273&gt;=N273-1),"Sí","Aún no"))</f>
        <v/>
      </c>
      <c r="X273" s="10">
        <f>IF(W273="","Completa los datos clave",IF(W273="Sí","Puedes valorar un incremento pequeño",IF(OR(Q273&lt;3,O273&lt;N273-1),"Mantén o reduce y revisa técnica/esfuerzo","Mantén y acumula repeticiones de calidad")))</f>
        <v/>
      </c>
      <c r="Y273" s="6" t="n"/>
      <c r="Z273" s="6" t="n"/>
    </row>
    <row r="274">
      <c r="A274" s="39" t="n"/>
      <c r="B274" s="40" t="n"/>
      <c r="C274" s="13" t="n"/>
      <c r="D274" s="40" t="n"/>
      <c r="E274" s="13" t="n"/>
      <c r="F274" s="13" t="n"/>
      <c r="G274" s="41" t="n"/>
      <c r="H274" s="13" t="n"/>
      <c r="I274" s="42" t="n"/>
      <c r="J274" s="42" t="n"/>
      <c r="K274" s="42" t="n"/>
      <c r="L274" s="42" t="n"/>
      <c r="M274" s="38">
        <f>IF(COUNTA(I274:L274)=0,"",SUM(I274:L274))</f>
        <v/>
      </c>
      <c r="N274" s="40" t="n"/>
      <c r="O274" s="40" t="n"/>
      <c r="P274" s="40" t="n"/>
      <c r="Q274" s="40" t="n"/>
      <c r="R274" s="40" t="n"/>
      <c r="S274" s="41" t="n"/>
      <c r="T274" s="40" t="n"/>
      <c r="U274" s="40" t="n"/>
      <c r="V274" s="40" t="n"/>
      <c r="W274" s="38">
        <f>IF(OR(U274="",V274="",I274="",J274="",K274="",Q274="",O274=""),"",IF(AND(I274&gt;=U274,J274&gt;=U274,K274&gt;=U274,M274&gt;=U274*3,Q274&gt;=4,O274&gt;=N274-1),"Sí","Aún no"))</f>
        <v/>
      </c>
      <c r="X274" s="10">
        <f>IF(W274="","Completa los datos clave",IF(W274="Sí","Puedes valorar un incremento pequeño",IF(OR(Q274&lt;3,O274&lt;N274-1),"Mantén o reduce y revisa técnica/esfuerzo","Mantén y acumula repeticiones de calidad")))</f>
        <v/>
      </c>
      <c r="Y274" s="13" t="n"/>
      <c r="Z274" s="13" t="n"/>
    </row>
    <row r="275">
      <c r="A275" s="34" t="n"/>
      <c r="B275" s="35" t="n"/>
      <c r="C275" s="6" t="n"/>
      <c r="D275" s="35" t="n"/>
      <c r="E275" s="6" t="n"/>
      <c r="F275" s="6" t="n"/>
      <c r="G275" s="36" t="n"/>
      <c r="H275" s="6" t="n"/>
      <c r="I275" s="37" t="n"/>
      <c r="J275" s="37" t="n"/>
      <c r="K275" s="37" t="n"/>
      <c r="L275" s="37" t="n"/>
      <c r="M275" s="38">
        <f>IF(COUNTA(I275:L275)=0,"",SUM(I275:L275))</f>
        <v/>
      </c>
      <c r="N275" s="35" t="n"/>
      <c r="O275" s="35" t="n"/>
      <c r="P275" s="35" t="n"/>
      <c r="Q275" s="35" t="n"/>
      <c r="R275" s="35" t="n"/>
      <c r="S275" s="36" t="n"/>
      <c r="T275" s="35" t="n"/>
      <c r="U275" s="35" t="n"/>
      <c r="V275" s="35" t="n"/>
      <c r="W275" s="38">
        <f>IF(OR(U275="",V275="",I275="",J275="",K275="",Q275="",O275=""),"",IF(AND(I275&gt;=U275,J275&gt;=U275,K275&gt;=U275,M275&gt;=U275*3,Q275&gt;=4,O275&gt;=N275-1),"Sí","Aún no"))</f>
        <v/>
      </c>
      <c r="X275" s="10">
        <f>IF(W275="","Completa los datos clave",IF(W275="Sí","Puedes valorar un incremento pequeño",IF(OR(Q275&lt;3,O275&lt;N275-1),"Mantén o reduce y revisa técnica/esfuerzo","Mantén y acumula repeticiones de calidad")))</f>
        <v/>
      </c>
      <c r="Y275" s="6" t="n"/>
      <c r="Z275" s="6" t="n"/>
    </row>
    <row r="276">
      <c r="A276" s="39" t="n"/>
      <c r="B276" s="40" t="n"/>
      <c r="C276" s="13" t="n"/>
      <c r="D276" s="40" t="n"/>
      <c r="E276" s="13" t="n"/>
      <c r="F276" s="13" t="n"/>
      <c r="G276" s="41" t="n"/>
      <c r="H276" s="13" t="n"/>
      <c r="I276" s="42" t="n"/>
      <c r="J276" s="42" t="n"/>
      <c r="K276" s="42" t="n"/>
      <c r="L276" s="42" t="n"/>
      <c r="M276" s="38">
        <f>IF(COUNTA(I276:L276)=0,"",SUM(I276:L276))</f>
        <v/>
      </c>
      <c r="N276" s="40" t="n"/>
      <c r="O276" s="40" t="n"/>
      <c r="P276" s="40" t="n"/>
      <c r="Q276" s="40" t="n"/>
      <c r="R276" s="40" t="n"/>
      <c r="S276" s="41" t="n"/>
      <c r="T276" s="40" t="n"/>
      <c r="U276" s="40" t="n"/>
      <c r="V276" s="40" t="n"/>
      <c r="W276" s="38">
        <f>IF(OR(U276="",V276="",I276="",J276="",K276="",Q276="",O276=""),"",IF(AND(I276&gt;=U276,J276&gt;=U276,K276&gt;=U276,M276&gt;=U276*3,Q276&gt;=4,O276&gt;=N276-1),"Sí","Aún no"))</f>
        <v/>
      </c>
      <c r="X276" s="10">
        <f>IF(W276="","Completa los datos clave",IF(W276="Sí","Puedes valorar un incremento pequeño",IF(OR(Q276&lt;3,O276&lt;N276-1),"Mantén o reduce y revisa técnica/esfuerzo","Mantén y acumula repeticiones de calidad")))</f>
        <v/>
      </c>
      <c r="Y276" s="13" t="n"/>
      <c r="Z276" s="13" t="n"/>
    </row>
    <row r="277">
      <c r="A277" s="34" t="n"/>
      <c r="B277" s="35" t="n"/>
      <c r="C277" s="6" t="n"/>
      <c r="D277" s="35" t="n"/>
      <c r="E277" s="6" t="n"/>
      <c r="F277" s="6" t="n"/>
      <c r="G277" s="36" t="n"/>
      <c r="H277" s="6" t="n"/>
      <c r="I277" s="37" t="n"/>
      <c r="J277" s="37" t="n"/>
      <c r="K277" s="37" t="n"/>
      <c r="L277" s="37" t="n"/>
      <c r="M277" s="38">
        <f>IF(COUNTA(I277:L277)=0,"",SUM(I277:L277))</f>
        <v/>
      </c>
      <c r="N277" s="35" t="n"/>
      <c r="O277" s="35" t="n"/>
      <c r="P277" s="35" t="n"/>
      <c r="Q277" s="35" t="n"/>
      <c r="R277" s="35" t="n"/>
      <c r="S277" s="36" t="n"/>
      <c r="T277" s="35" t="n"/>
      <c r="U277" s="35" t="n"/>
      <c r="V277" s="35" t="n"/>
      <c r="W277" s="38">
        <f>IF(OR(U277="",V277="",I277="",J277="",K277="",Q277="",O277=""),"",IF(AND(I277&gt;=U277,J277&gt;=U277,K277&gt;=U277,M277&gt;=U277*3,Q277&gt;=4,O277&gt;=N277-1),"Sí","Aún no"))</f>
        <v/>
      </c>
      <c r="X277" s="10">
        <f>IF(W277="","Completa los datos clave",IF(W277="Sí","Puedes valorar un incremento pequeño",IF(OR(Q277&lt;3,O277&lt;N277-1),"Mantén o reduce y revisa técnica/esfuerzo","Mantén y acumula repeticiones de calidad")))</f>
        <v/>
      </c>
      <c r="Y277" s="6" t="n"/>
      <c r="Z277" s="6" t="n"/>
    </row>
    <row r="278">
      <c r="A278" s="39" t="n"/>
      <c r="B278" s="40" t="n"/>
      <c r="C278" s="13" t="n"/>
      <c r="D278" s="40" t="n"/>
      <c r="E278" s="13" t="n"/>
      <c r="F278" s="13" t="n"/>
      <c r="G278" s="41" t="n"/>
      <c r="H278" s="13" t="n"/>
      <c r="I278" s="42" t="n"/>
      <c r="J278" s="42" t="n"/>
      <c r="K278" s="42" t="n"/>
      <c r="L278" s="42" t="n"/>
      <c r="M278" s="38">
        <f>IF(COUNTA(I278:L278)=0,"",SUM(I278:L278))</f>
        <v/>
      </c>
      <c r="N278" s="40" t="n"/>
      <c r="O278" s="40" t="n"/>
      <c r="P278" s="40" t="n"/>
      <c r="Q278" s="40" t="n"/>
      <c r="R278" s="40" t="n"/>
      <c r="S278" s="41" t="n"/>
      <c r="T278" s="40" t="n"/>
      <c r="U278" s="40" t="n"/>
      <c r="V278" s="40" t="n"/>
      <c r="W278" s="38">
        <f>IF(OR(U278="",V278="",I278="",J278="",K278="",Q278="",O278=""),"",IF(AND(I278&gt;=U278,J278&gt;=U278,K278&gt;=U278,M278&gt;=U278*3,Q278&gt;=4,O278&gt;=N278-1),"Sí","Aún no"))</f>
        <v/>
      </c>
      <c r="X278" s="10">
        <f>IF(W278="","Completa los datos clave",IF(W278="Sí","Puedes valorar un incremento pequeño",IF(OR(Q278&lt;3,O278&lt;N278-1),"Mantén o reduce y revisa técnica/esfuerzo","Mantén y acumula repeticiones de calidad")))</f>
        <v/>
      </c>
      <c r="Y278" s="13" t="n"/>
      <c r="Z278" s="13" t="n"/>
    </row>
    <row r="279">
      <c r="A279" s="34" t="n"/>
      <c r="B279" s="35" t="n"/>
      <c r="C279" s="6" t="n"/>
      <c r="D279" s="35" t="n"/>
      <c r="E279" s="6" t="n"/>
      <c r="F279" s="6" t="n"/>
      <c r="G279" s="36" t="n"/>
      <c r="H279" s="6" t="n"/>
      <c r="I279" s="37" t="n"/>
      <c r="J279" s="37" t="n"/>
      <c r="K279" s="37" t="n"/>
      <c r="L279" s="37" t="n"/>
      <c r="M279" s="38">
        <f>IF(COUNTA(I279:L279)=0,"",SUM(I279:L279))</f>
        <v/>
      </c>
      <c r="N279" s="35" t="n"/>
      <c r="O279" s="35" t="n"/>
      <c r="P279" s="35" t="n"/>
      <c r="Q279" s="35" t="n"/>
      <c r="R279" s="35" t="n"/>
      <c r="S279" s="36" t="n"/>
      <c r="T279" s="35" t="n"/>
      <c r="U279" s="35" t="n"/>
      <c r="V279" s="35" t="n"/>
      <c r="W279" s="38">
        <f>IF(OR(U279="",V279="",I279="",J279="",K279="",Q279="",O279=""),"",IF(AND(I279&gt;=U279,J279&gt;=U279,K279&gt;=U279,M279&gt;=U279*3,Q279&gt;=4,O279&gt;=N279-1),"Sí","Aún no"))</f>
        <v/>
      </c>
      <c r="X279" s="10">
        <f>IF(W279="","Completa los datos clave",IF(W279="Sí","Puedes valorar un incremento pequeño",IF(OR(Q279&lt;3,O279&lt;N279-1),"Mantén o reduce y revisa técnica/esfuerzo","Mantén y acumula repeticiones de calidad")))</f>
        <v/>
      </c>
      <c r="Y279" s="6" t="n"/>
      <c r="Z279" s="6" t="n"/>
    </row>
    <row r="280">
      <c r="A280" s="39" t="n"/>
      <c r="B280" s="40" t="n"/>
      <c r="C280" s="13" t="n"/>
      <c r="D280" s="40" t="n"/>
      <c r="E280" s="13" t="n"/>
      <c r="F280" s="13" t="n"/>
      <c r="G280" s="41" t="n"/>
      <c r="H280" s="13" t="n"/>
      <c r="I280" s="42" t="n"/>
      <c r="J280" s="42" t="n"/>
      <c r="K280" s="42" t="n"/>
      <c r="L280" s="42" t="n"/>
      <c r="M280" s="38">
        <f>IF(COUNTA(I280:L280)=0,"",SUM(I280:L280))</f>
        <v/>
      </c>
      <c r="N280" s="40" t="n"/>
      <c r="O280" s="40" t="n"/>
      <c r="P280" s="40" t="n"/>
      <c r="Q280" s="40" t="n"/>
      <c r="R280" s="40" t="n"/>
      <c r="S280" s="41" t="n"/>
      <c r="T280" s="40" t="n"/>
      <c r="U280" s="40" t="n"/>
      <c r="V280" s="40" t="n"/>
      <c r="W280" s="38">
        <f>IF(OR(U280="",V280="",I280="",J280="",K280="",Q280="",O280=""),"",IF(AND(I280&gt;=U280,J280&gt;=U280,K280&gt;=U280,M280&gt;=U280*3,Q280&gt;=4,O280&gt;=N280-1),"Sí","Aún no"))</f>
        <v/>
      </c>
      <c r="X280" s="10">
        <f>IF(W280="","Completa los datos clave",IF(W280="Sí","Puedes valorar un incremento pequeño",IF(OR(Q280&lt;3,O280&lt;N280-1),"Mantén o reduce y revisa técnica/esfuerzo","Mantén y acumula repeticiones de calidad")))</f>
        <v/>
      </c>
      <c r="Y280" s="13" t="n"/>
      <c r="Z280" s="13" t="n"/>
    </row>
    <row r="281">
      <c r="A281" s="34" t="n"/>
      <c r="B281" s="35" t="n"/>
      <c r="C281" s="6" t="n"/>
      <c r="D281" s="35" t="n"/>
      <c r="E281" s="6" t="n"/>
      <c r="F281" s="6" t="n"/>
      <c r="G281" s="36" t="n"/>
      <c r="H281" s="6" t="n"/>
      <c r="I281" s="37" t="n"/>
      <c r="J281" s="37" t="n"/>
      <c r="K281" s="37" t="n"/>
      <c r="L281" s="37" t="n"/>
      <c r="M281" s="38">
        <f>IF(COUNTA(I281:L281)=0,"",SUM(I281:L281))</f>
        <v/>
      </c>
      <c r="N281" s="35" t="n"/>
      <c r="O281" s="35" t="n"/>
      <c r="P281" s="35" t="n"/>
      <c r="Q281" s="35" t="n"/>
      <c r="R281" s="35" t="n"/>
      <c r="S281" s="36" t="n"/>
      <c r="T281" s="35" t="n"/>
      <c r="U281" s="35" t="n"/>
      <c r="V281" s="35" t="n"/>
      <c r="W281" s="38">
        <f>IF(OR(U281="",V281="",I281="",J281="",K281="",Q281="",O281=""),"",IF(AND(I281&gt;=U281,J281&gt;=U281,K281&gt;=U281,M281&gt;=U281*3,Q281&gt;=4,O281&gt;=N281-1),"Sí","Aún no"))</f>
        <v/>
      </c>
      <c r="X281" s="10">
        <f>IF(W281="","Completa los datos clave",IF(W281="Sí","Puedes valorar un incremento pequeño",IF(OR(Q281&lt;3,O281&lt;N281-1),"Mantén o reduce y revisa técnica/esfuerzo","Mantén y acumula repeticiones de calidad")))</f>
        <v/>
      </c>
      <c r="Y281" s="6" t="n"/>
      <c r="Z281" s="6" t="n"/>
    </row>
    <row r="282">
      <c r="A282" s="39" t="n"/>
      <c r="B282" s="40" t="n"/>
      <c r="C282" s="13" t="n"/>
      <c r="D282" s="40" t="n"/>
      <c r="E282" s="13" t="n"/>
      <c r="F282" s="13" t="n"/>
      <c r="G282" s="41" t="n"/>
      <c r="H282" s="13" t="n"/>
      <c r="I282" s="42" t="n"/>
      <c r="J282" s="42" t="n"/>
      <c r="K282" s="42" t="n"/>
      <c r="L282" s="42" t="n"/>
      <c r="M282" s="38">
        <f>IF(COUNTA(I282:L282)=0,"",SUM(I282:L282))</f>
        <v/>
      </c>
      <c r="N282" s="40" t="n"/>
      <c r="O282" s="40" t="n"/>
      <c r="P282" s="40" t="n"/>
      <c r="Q282" s="40" t="n"/>
      <c r="R282" s="40" t="n"/>
      <c r="S282" s="41" t="n"/>
      <c r="T282" s="40" t="n"/>
      <c r="U282" s="40" t="n"/>
      <c r="V282" s="40" t="n"/>
      <c r="W282" s="38">
        <f>IF(OR(U282="",V282="",I282="",J282="",K282="",Q282="",O282=""),"",IF(AND(I282&gt;=U282,J282&gt;=U282,K282&gt;=U282,M282&gt;=U282*3,Q282&gt;=4,O282&gt;=N282-1),"Sí","Aún no"))</f>
        <v/>
      </c>
      <c r="X282" s="10">
        <f>IF(W282="","Completa los datos clave",IF(W282="Sí","Puedes valorar un incremento pequeño",IF(OR(Q282&lt;3,O282&lt;N282-1),"Mantén o reduce y revisa técnica/esfuerzo","Mantén y acumula repeticiones de calidad")))</f>
        <v/>
      </c>
      <c r="Y282" s="13" t="n"/>
      <c r="Z282" s="13" t="n"/>
    </row>
    <row r="283">
      <c r="A283" s="34" t="n"/>
      <c r="B283" s="35" t="n"/>
      <c r="C283" s="6" t="n"/>
      <c r="D283" s="35" t="n"/>
      <c r="E283" s="6" t="n"/>
      <c r="F283" s="6" t="n"/>
      <c r="G283" s="36" t="n"/>
      <c r="H283" s="6" t="n"/>
      <c r="I283" s="37" t="n"/>
      <c r="J283" s="37" t="n"/>
      <c r="K283" s="37" t="n"/>
      <c r="L283" s="37" t="n"/>
      <c r="M283" s="38">
        <f>IF(COUNTA(I283:L283)=0,"",SUM(I283:L283))</f>
        <v/>
      </c>
      <c r="N283" s="35" t="n"/>
      <c r="O283" s="35" t="n"/>
      <c r="P283" s="35" t="n"/>
      <c r="Q283" s="35" t="n"/>
      <c r="R283" s="35" t="n"/>
      <c r="S283" s="36" t="n"/>
      <c r="T283" s="35" t="n"/>
      <c r="U283" s="35" t="n"/>
      <c r="V283" s="35" t="n"/>
      <c r="W283" s="38">
        <f>IF(OR(U283="",V283="",I283="",J283="",K283="",Q283="",O283=""),"",IF(AND(I283&gt;=U283,J283&gt;=U283,K283&gt;=U283,M283&gt;=U283*3,Q283&gt;=4,O283&gt;=N283-1),"Sí","Aún no"))</f>
        <v/>
      </c>
      <c r="X283" s="10">
        <f>IF(W283="","Completa los datos clave",IF(W283="Sí","Puedes valorar un incremento pequeño",IF(OR(Q283&lt;3,O283&lt;N283-1),"Mantén o reduce y revisa técnica/esfuerzo","Mantén y acumula repeticiones de calidad")))</f>
        <v/>
      </c>
      <c r="Y283" s="6" t="n"/>
      <c r="Z283" s="6" t="n"/>
    </row>
    <row r="284">
      <c r="A284" s="39" t="n"/>
      <c r="B284" s="40" t="n"/>
      <c r="C284" s="13" t="n"/>
      <c r="D284" s="40" t="n"/>
      <c r="E284" s="13" t="n"/>
      <c r="F284" s="13" t="n"/>
      <c r="G284" s="41" t="n"/>
      <c r="H284" s="13" t="n"/>
      <c r="I284" s="42" t="n"/>
      <c r="J284" s="42" t="n"/>
      <c r="K284" s="42" t="n"/>
      <c r="L284" s="42" t="n"/>
      <c r="M284" s="38">
        <f>IF(COUNTA(I284:L284)=0,"",SUM(I284:L284))</f>
        <v/>
      </c>
      <c r="N284" s="40" t="n"/>
      <c r="O284" s="40" t="n"/>
      <c r="P284" s="40" t="n"/>
      <c r="Q284" s="40" t="n"/>
      <c r="R284" s="40" t="n"/>
      <c r="S284" s="41" t="n"/>
      <c r="T284" s="40" t="n"/>
      <c r="U284" s="40" t="n"/>
      <c r="V284" s="40" t="n"/>
      <c r="W284" s="38">
        <f>IF(OR(U284="",V284="",I284="",J284="",K284="",Q284="",O284=""),"",IF(AND(I284&gt;=U284,J284&gt;=U284,K284&gt;=U284,M284&gt;=U284*3,Q284&gt;=4,O284&gt;=N284-1),"Sí","Aún no"))</f>
        <v/>
      </c>
      <c r="X284" s="10">
        <f>IF(W284="","Completa los datos clave",IF(W284="Sí","Puedes valorar un incremento pequeño",IF(OR(Q284&lt;3,O284&lt;N284-1),"Mantén o reduce y revisa técnica/esfuerzo","Mantén y acumula repeticiones de calidad")))</f>
        <v/>
      </c>
      <c r="Y284" s="13" t="n"/>
      <c r="Z284" s="13" t="n"/>
    </row>
    <row r="285">
      <c r="A285" s="34" t="n"/>
      <c r="B285" s="35" t="n"/>
      <c r="C285" s="6" t="n"/>
      <c r="D285" s="35" t="n"/>
      <c r="E285" s="6" t="n"/>
      <c r="F285" s="6" t="n"/>
      <c r="G285" s="36" t="n"/>
      <c r="H285" s="6" t="n"/>
      <c r="I285" s="37" t="n"/>
      <c r="J285" s="37" t="n"/>
      <c r="K285" s="37" t="n"/>
      <c r="L285" s="37" t="n"/>
      <c r="M285" s="38">
        <f>IF(COUNTA(I285:L285)=0,"",SUM(I285:L285))</f>
        <v/>
      </c>
      <c r="N285" s="35" t="n"/>
      <c r="O285" s="35" t="n"/>
      <c r="P285" s="35" t="n"/>
      <c r="Q285" s="35" t="n"/>
      <c r="R285" s="35" t="n"/>
      <c r="S285" s="36" t="n"/>
      <c r="T285" s="35" t="n"/>
      <c r="U285" s="35" t="n"/>
      <c r="V285" s="35" t="n"/>
      <c r="W285" s="38">
        <f>IF(OR(U285="",V285="",I285="",J285="",K285="",Q285="",O285=""),"",IF(AND(I285&gt;=U285,J285&gt;=U285,K285&gt;=U285,M285&gt;=U285*3,Q285&gt;=4,O285&gt;=N285-1),"Sí","Aún no"))</f>
        <v/>
      </c>
      <c r="X285" s="10">
        <f>IF(W285="","Completa los datos clave",IF(W285="Sí","Puedes valorar un incremento pequeño",IF(OR(Q285&lt;3,O285&lt;N285-1),"Mantén o reduce y revisa técnica/esfuerzo","Mantén y acumula repeticiones de calidad")))</f>
        <v/>
      </c>
      <c r="Y285" s="6" t="n"/>
      <c r="Z285" s="6" t="n"/>
    </row>
    <row r="286">
      <c r="A286" s="39" t="n"/>
      <c r="B286" s="40" t="n"/>
      <c r="C286" s="13" t="n"/>
      <c r="D286" s="40" t="n"/>
      <c r="E286" s="13" t="n"/>
      <c r="F286" s="13" t="n"/>
      <c r="G286" s="41" t="n"/>
      <c r="H286" s="13" t="n"/>
      <c r="I286" s="42" t="n"/>
      <c r="J286" s="42" t="n"/>
      <c r="K286" s="42" t="n"/>
      <c r="L286" s="42" t="n"/>
      <c r="M286" s="38">
        <f>IF(COUNTA(I286:L286)=0,"",SUM(I286:L286))</f>
        <v/>
      </c>
      <c r="N286" s="40" t="n"/>
      <c r="O286" s="40" t="n"/>
      <c r="P286" s="40" t="n"/>
      <c r="Q286" s="40" t="n"/>
      <c r="R286" s="40" t="n"/>
      <c r="S286" s="41" t="n"/>
      <c r="T286" s="40" t="n"/>
      <c r="U286" s="40" t="n"/>
      <c r="V286" s="40" t="n"/>
      <c r="W286" s="38">
        <f>IF(OR(U286="",V286="",I286="",J286="",K286="",Q286="",O286=""),"",IF(AND(I286&gt;=U286,J286&gt;=U286,K286&gt;=U286,M286&gt;=U286*3,Q286&gt;=4,O286&gt;=N286-1),"Sí","Aún no"))</f>
        <v/>
      </c>
      <c r="X286" s="10">
        <f>IF(W286="","Completa los datos clave",IF(W286="Sí","Puedes valorar un incremento pequeño",IF(OR(Q286&lt;3,O286&lt;N286-1),"Mantén o reduce y revisa técnica/esfuerzo","Mantén y acumula repeticiones de calidad")))</f>
        <v/>
      </c>
      <c r="Y286" s="13" t="n"/>
      <c r="Z286" s="13" t="n"/>
    </row>
    <row r="287">
      <c r="A287" s="34" t="n"/>
      <c r="B287" s="35" t="n"/>
      <c r="C287" s="6" t="n"/>
      <c r="D287" s="35" t="n"/>
      <c r="E287" s="6" t="n"/>
      <c r="F287" s="6" t="n"/>
      <c r="G287" s="36" t="n"/>
      <c r="H287" s="6" t="n"/>
      <c r="I287" s="37" t="n"/>
      <c r="J287" s="37" t="n"/>
      <c r="K287" s="37" t="n"/>
      <c r="L287" s="37" t="n"/>
      <c r="M287" s="38">
        <f>IF(COUNTA(I287:L287)=0,"",SUM(I287:L287))</f>
        <v/>
      </c>
      <c r="N287" s="35" t="n"/>
      <c r="O287" s="35" t="n"/>
      <c r="P287" s="35" t="n"/>
      <c r="Q287" s="35" t="n"/>
      <c r="R287" s="35" t="n"/>
      <c r="S287" s="36" t="n"/>
      <c r="T287" s="35" t="n"/>
      <c r="U287" s="35" t="n"/>
      <c r="V287" s="35" t="n"/>
      <c r="W287" s="38">
        <f>IF(OR(U287="",V287="",I287="",J287="",K287="",Q287="",O287=""),"",IF(AND(I287&gt;=U287,J287&gt;=U287,K287&gt;=U287,M287&gt;=U287*3,Q287&gt;=4,O287&gt;=N287-1),"Sí","Aún no"))</f>
        <v/>
      </c>
      <c r="X287" s="10">
        <f>IF(W287="","Completa los datos clave",IF(W287="Sí","Puedes valorar un incremento pequeño",IF(OR(Q287&lt;3,O287&lt;N287-1),"Mantén o reduce y revisa técnica/esfuerzo","Mantén y acumula repeticiones de calidad")))</f>
        <v/>
      </c>
      <c r="Y287" s="6" t="n"/>
      <c r="Z287" s="6" t="n"/>
    </row>
    <row r="288">
      <c r="A288" s="39" t="n"/>
      <c r="B288" s="40" t="n"/>
      <c r="C288" s="13" t="n"/>
      <c r="D288" s="40" t="n"/>
      <c r="E288" s="13" t="n"/>
      <c r="F288" s="13" t="n"/>
      <c r="G288" s="41" t="n"/>
      <c r="H288" s="13" t="n"/>
      <c r="I288" s="42" t="n"/>
      <c r="J288" s="42" t="n"/>
      <c r="K288" s="42" t="n"/>
      <c r="L288" s="42" t="n"/>
      <c r="M288" s="38">
        <f>IF(COUNTA(I288:L288)=0,"",SUM(I288:L288))</f>
        <v/>
      </c>
      <c r="N288" s="40" t="n"/>
      <c r="O288" s="40" t="n"/>
      <c r="P288" s="40" t="n"/>
      <c r="Q288" s="40" t="n"/>
      <c r="R288" s="40" t="n"/>
      <c r="S288" s="41" t="n"/>
      <c r="T288" s="40" t="n"/>
      <c r="U288" s="40" t="n"/>
      <c r="V288" s="40" t="n"/>
      <c r="W288" s="38">
        <f>IF(OR(U288="",V288="",I288="",J288="",K288="",Q288="",O288=""),"",IF(AND(I288&gt;=U288,J288&gt;=U288,K288&gt;=U288,M288&gt;=U288*3,Q288&gt;=4,O288&gt;=N288-1),"Sí","Aún no"))</f>
        <v/>
      </c>
      <c r="X288" s="10">
        <f>IF(W288="","Completa los datos clave",IF(W288="Sí","Puedes valorar un incremento pequeño",IF(OR(Q288&lt;3,O288&lt;N288-1),"Mantén o reduce y revisa técnica/esfuerzo","Mantén y acumula repeticiones de calidad")))</f>
        <v/>
      </c>
      <c r="Y288" s="13" t="n"/>
      <c r="Z288" s="13" t="n"/>
    </row>
    <row r="289">
      <c r="A289" s="34" t="n"/>
      <c r="B289" s="35" t="n"/>
      <c r="C289" s="6" t="n"/>
      <c r="D289" s="35" t="n"/>
      <c r="E289" s="6" t="n"/>
      <c r="F289" s="6" t="n"/>
      <c r="G289" s="36" t="n"/>
      <c r="H289" s="6" t="n"/>
      <c r="I289" s="37" t="n"/>
      <c r="J289" s="37" t="n"/>
      <c r="K289" s="37" t="n"/>
      <c r="L289" s="37" t="n"/>
      <c r="M289" s="38">
        <f>IF(COUNTA(I289:L289)=0,"",SUM(I289:L289))</f>
        <v/>
      </c>
      <c r="N289" s="35" t="n"/>
      <c r="O289" s="35" t="n"/>
      <c r="P289" s="35" t="n"/>
      <c r="Q289" s="35" t="n"/>
      <c r="R289" s="35" t="n"/>
      <c r="S289" s="36" t="n"/>
      <c r="T289" s="35" t="n"/>
      <c r="U289" s="35" t="n"/>
      <c r="V289" s="35" t="n"/>
      <c r="W289" s="38">
        <f>IF(OR(U289="",V289="",I289="",J289="",K289="",Q289="",O289=""),"",IF(AND(I289&gt;=U289,J289&gt;=U289,K289&gt;=U289,M289&gt;=U289*3,Q289&gt;=4,O289&gt;=N289-1),"Sí","Aún no"))</f>
        <v/>
      </c>
      <c r="X289" s="10">
        <f>IF(W289="","Completa los datos clave",IF(W289="Sí","Puedes valorar un incremento pequeño",IF(OR(Q289&lt;3,O289&lt;N289-1),"Mantén o reduce y revisa técnica/esfuerzo","Mantén y acumula repeticiones de calidad")))</f>
        <v/>
      </c>
      <c r="Y289" s="6" t="n"/>
      <c r="Z289" s="6" t="n"/>
    </row>
    <row r="290">
      <c r="A290" s="39" t="n"/>
      <c r="B290" s="40" t="n"/>
      <c r="C290" s="13" t="n"/>
      <c r="D290" s="40" t="n"/>
      <c r="E290" s="13" t="n"/>
      <c r="F290" s="13" t="n"/>
      <c r="G290" s="41" t="n"/>
      <c r="H290" s="13" t="n"/>
      <c r="I290" s="42" t="n"/>
      <c r="J290" s="42" t="n"/>
      <c r="K290" s="42" t="n"/>
      <c r="L290" s="42" t="n"/>
      <c r="M290" s="38">
        <f>IF(COUNTA(I290:L290)=0,"",SUM(I290:L290))</f>
        <v/>
      </c>
      <c r="N290" s="40" t="n"/>
      <c r="O290" s="40" t="n"/>
      <c r="P290" s="40" t="n"/>
      <c r="Q290" s="40" t="n"/>
      <c r="R290" s="40" t="n"/>
      <c r="S290" s="41" t="n"/>
      <c r="T290" s="40" t="n"/>
      <c r="U290" s="40" t="n"/>
      <c r="V290" s="40" t="n"/>
      <c r="W290" s="38">
        <f>IF(OR(U290="",V290="",I290="",J290="",K290="",Q290="",O290=""),"",IF(AND(I290&gt;=U290,J290&gt;=U290,K290&gt;=U290,M290&gt;=U290*3,Q290&gt;=4,O290&gt;=N290-1),"Sí","Aún no"))</f>
        <v/>
      </c>
      <c r="X290" s="10">
        <f>IF(W290="","Completa los datos clave",IF(W290="Sí","Puedes valorar un incremento pequeño",IF(OR(Q290&lt;3,O290&lt;N290-1),"Mantén o reduce y revisa técnica/esfuerzo","Mantén y acumula repeticiones de calidad")))</f>
        <v/>
      </c>
      <c r="Y290" s="13" t="n"/>
      <c r="Z290" s="13" t="n"/>
    </row>
    <row r="291">
      <c r="A291" s="34" t="n"/>
      <c r="B291" s="35" t="n"/>
      <c r="C291" s="6" t="n"/>
      <c r="D291" s="35" t="n"/>
      <c r="E291" s="6" t="n"/>
      <c r="F291" s="6" t="n"/>
      <c r="G291" s="36" t="n"/>
      <c r="H291" s="6" t="n"/>
      <c r="I291" s="37" t="n"/>
      <c r="J291" s="37" t="n"/>
      <c r="K291" s="37" t="n"/>
      <c r="L291" s="37" t="n"/>
      <c r="M291" s="38">
        <f>IF(COUNTA(I291:L291)=0,"",SUM(I291:L291))</f>
        <v/>
      </c>
      <c r="N291" s="35" t="n"/>
      <c r="O291" s="35" t="n"/>
      <c r="P291" s="35" t="n"/>
      <c r="Q291" s="35" t="n"/>
      <c r="R291" s="35" t="n"/>
      <c r="S291" s="36" t="n"/>
      <c r="T291" s="35" t="n"/>
      <c r="U291" s="35" t="n"/>
      <c r="V291" s="35" t="n"/>
      <c r="W291" s="38">
        <f>IF(OR(U291="",V291="",I291="",J291="",K291="",Q291="",O291=""),"",IF(AND(I291&gt;=U291,J291&gt;=U291,K291&gt;=U291,M291&gt;=U291*3,Q291&gt;=4,O291&gt;=N291-1),"Sí","Aún no"))</f>
        <v/>
      </c>
      <c r="X291" s="10">
        <f>IF(W291="","Completa los datos clave",IF(W291="Sí","Puedes valorar un incremento pequeño",IF(OR(Q291&lt;3,O291&lt;N291-1),"Mantén o reduce y revisa técnica/esfuerzo","Mantén y acumula repeticiones de calidad")))</f>
        <v/>
      </c>
      <c r="Y291" s="6" t="n"/>
      <c r="Z291" s="6" t="n"/>
    </row>
    <row r="292">
      <c r="A292" s="39" t="n"/>
      <c r="B292" s="40" t="n"/>
      <c r="C292" s="13" t="n"/>
      <c r="D292" s="40" t="n"/>
      <c r="E292" s="13" t="n"/>
      <c r="F292" s="13" t="n"/>
      <c r="G292" s="41" t="n"/>
      <c r="H292" s="13" t="n"/>
      <c r="I292" s="42" t="n"/>
      <c r="J292" s="42" t="n"/>
      <c r="K292" s="42" t="n"/>
      <c r="L292" s="42" t="n"/>
      <c r="M292" s="38">
        <f>IF(COUNTA(I292:L292)=0,"",SUM(I292:L292))</f>
        <v/>
      </c>
      <c r="N292" s="40" t="n"/>
      <c r="O292" s="40" t="n"/>
      <c r="P292" s="40" t="n"/>
      <c r="Q292" s="40" t="n"/>
      <c r="R292" s="40" t="n"/>
      <c r="S292" s="41" t="n"/>
      <c r="T292" s="40" t="n"/>
      <c r="U292" s="40" t="n"/>
      <c r="V292" s="40" t="n"/>
      <c r="W292" s="38">
        <f>IF(OR(U292="",V292="",I292="",J292="",K292="",Q292="",O292=""),"",IF(AND(I292&gt;=U292,J292&gt;=U292,K292&gt;=U292,M292&gt;=U292*3,Q292&gt;=4,O292&gt;=N292-1),"Sí","Aún no"))</f>
        <v/>
      </c>
      <c r="X292" s="10">
        <f>IF(W292="","Completa los datos clave",IF(W292="Sí","Puedes valorar un incremento pequeño",IF(OR(Q292&lt;3,O292&lt;N292-1),"Mantén o reduce y revisa técnica/esfuerzo","Mantén y acumula repeticiones de calidad")))</f>
        <v/>
      </c>
      <c r="Y292" s="13" t="n"/>
      <c r="Z292" s="13" t="n"/>
    </row>
    <row r="293">
      <c r="A293" s="34" t="n"/>
      <c r="B293" s="35" t="n"/>
      <c r="C293" s="6" t="n"/>
      <c r="D293" s="35" t="n"/>
      <c r="E293" s="6" t="n"/>
      <c r="F293" s="6" t="n"/>
      <c r="G293" s="36" t="n"/>
      <c r="H293" s="6" t="n"/>
      <c r="I293" s="37" t="n"/>
      <c r="J293" s="37" t="n"/>
      <c r="K293" s="37" t="n"/>
      <c r="L293" s="37" t="n"/>
      <c r="M293" s="38">
        <f>IF(COUNTA(I293:L293)=0,"",SUM(I293:L293))</f>
        <v/>
      </c>
      <c r="N293" s="35" t="n"/>
      <c r="O293" s="35" t="n"/>
      <c r="P293" s="35" t="n"/>
      <c r="Q293" s="35" t="n"/>
      <c r="R293" s="35" t="n"/>
      <c r="S293" s="36" t="n"/>
      <c r="T293" s="35" t="n"/>
      <c r="U293" s="35" t="n"/>
      <c r="V293" s="35" t="n"/>
      <c r="W293" s="38">
        <f>IF(OR(U293="",V293="",I293="",J293="",K293="",Q293="",O293=""),"",IF(AND(I293&gt;=U293,J293&gt;=U293,K293&gt;=U293,M293&gt;=U293*3,Q293&gt;=4,O293&gt;=N293-1),"Sí","Aún no"))</f>
        <v/>
      </c>
      <c r="X293" s="10">
        <f>IF(W293="","Completa los datos clave",IF(W293="Sí","Puedes valorar un incremento pequeño",IF(OR(Q293&lt;3,O293&lt;N293-1),"Mantén o reduce y revisa técnica/esfuerzo","Mantén y acumula repeticiones de calidad")))</f>
        <v/>
      </c>
      <c r="Y293" s="6" t="n"/>
      <c r="Z293" s="6" t="n"/>
    </row>
    <row r="294">
      <c r="A294" s="39" t="n"/>
      <c r="B294" s="40" t="n"/>
      <c r="C294" s="13" t="n"/>
      <c r="D294" s="40" t="n"/>
      <c r="E294" s="13" t="n"/>
      <c r="F294" s="13" t="n"/>
      <c r="G294" s="41" t="n"/>
      <c r="H294" s="13" t="n"/>
      <c r="I294" s="42" t="n"/>
      <c r="J294" s="42" t="n"/>
      <c r="K294" s="42" t="n"/>
      <c r="L294" s="42" t="n"/>
      <c r="M294" s="38">
        <f>IF(COUNTA(I294:L294)=0,"",SUM(I294:L294))</f>
        <v/>
      </c>
      <c r="N294" s="40" t="n"/>
      <c r="O294" s="40" t="n"/>
      <c r="P294" s="40" t="n"/>
      <c r="Q294" s="40" t="n"/>
      <c r="R294" s="40" t="n"/>
      <c r="S294" s="41" t="n"/>
      <c r="T294" s="40" t="n"/>
      <c r="U294" s="40" t="n"/>
      <c r="V294" s="40" t="n"/>
      <c r="W294" s="38">
        <f>IF(OR(U294="",V294="",I294="",J294="",K294="",Q294="",O294=""),"",IF(AND(I294&gt;=U294,J294&gt;=U294,K294&gt;=U294,M294&gt;=U294*3,Q294&gt;=4,O294&gt;=N294-1),"Sí","Aún no"))</f>
        <v/>
      </c>
      <c r="X294" s="10">
        <f>IF(W294="","Completa los datos clave",IF(W294="Sí","Puedes valorar un incremento pequeño",IF(OR(Q294&lt;3,O294&lt;N294-1),"Mantén o reduce y revisa técnica/esfuerzo","Mantén y acumula repeticiones de calidad")))</f>
        <v/>
      </c>
      <c r="Y294" s="13" t="n"/>
      <c r="Z294" s="13" t="n"/>
    </row>
    <row r="295">
      <c r="A295" s="34" t="n"/>
      <c r="B295" s="35" t="n"/>
      <c r="C295" s="6" t="n"/>
      <c r="D295" s="35" t="n"/>
      <c r="E295" s="6" t="n"/>
      <c r="F295" s="6" t="n"/>
      <c r="G295" s="36" t="n"/>
      <c r="H295" s="6" t="n"/>
      <c r="I295" s="37" t="n"/>
      <c r="J295" s="37" t="n"/>
      <c r="K295" s="37" t="n"/>
      <c r="L295" s="37" t="n"/>
      <c r="M295" s="38">
        <f>IF(COUNTA(I295:L295)=0,"",SUM(I295:L295))</f>
        <v/>
      </c>
      <c r="N295" s="35" t="n"/>
      <c r="O295" s="35" t="n"/>
      <c r="P295" s="35" t="n"/>
      <c r="Q295" s="35" t="n"/>
      <c r="R295" s="35" t="n"/>
      <c r="S295" s="36" t="n"/>
      <c r="T295" s="35" t="n"/>
      <c r="U295" s="35" t="n"/>
      <c r="V295" s="35" t="n"/>
      <c r="W295" s="38">
        <f>IF(OR(U295="",V295="",I295="",J295="",K295="",Q295="",O295=""),"",IF(AND(I295&gt;=U295,J295&gt;=U295,K295&gt;=U295,M295&gt;=U295*3,Q295&gt;=4,O295&gt;=N295-1),"Sí","Aún no"))</f>
        <v/>
      </c>
      <c r="X295" s="10">
        <f>IF(W295="","Completa los datos clave",IF(W295="Sí","Puedes valorar un incremento pequeño",IF(OR(Q295&lt;3,O295&lt;N295-1),"Mantén o reduce y revisa técnica/esfuerzo","Mantén y acumula repeticiones de calidad")))</f>
        <v/>
      </c>
      <c r="Y295" s="6" t="n"/>
      <c r="Z295" s="6" t="n"/>
    </row>
    <row r="296">
      <c r="A296" s="39" t="n"/>
      <c r="B296" s="40" t="n"/>
      <c r="C296" s="13" t="n"/>
      <c r="D296" s="40" t="n"/>
      <c r="E296" s="13" t="n"/>
      <c r="F296" s="13" t="n"/>
      <c r="G296" s="41" t="n"/>
      <c r="H296" s="13" t="n"/>
      <c r="I296" s="42" t="n"/>
      <c r="J296" s="42" t="n"/>
      <c r="K296" s="42" t="n"/>
      <c r="L296" s="42" t="n"/>
      <c r="M296" s="38">
        <f>IF(COUNTA(I296:L296)=0,"",SUM(I296:L296))</f>
        <v/>
      </c>
      <c r="N296" s="40" t="n"/>
      <c r="O296" s="40" t="n"/>
      <c r="P296" s="40" t="n"/>
      <c r="Q296" s="40" t="n"/>
      <c r="R296" s="40" t="n"/>
      <c r="S296" s="41" t="n"/>
      <c r="T296" s="40" t="n"/>
      <c r="U296" s="40" t="n"/>
      <c r="V296" s="40" t="n"/>
      <c r="W296" s="38">
        <f>IF(OR(U296="",V296="",I296="",J296="",K296="",Q296="",O296=""),"",IF(AND(I296&gt;=U296,J296&gt;=U296,K296&gt;=U296,M296&gt;=U296*3,Q296&gt;=4,O296&gt;=N296-1),"Sí","Aún no"))</f>
        <v/>
      </c>
      <c r="X296" s="10">
        <f>IF(W296="","Completa los datos clave",IF(W296="Sí","Puedes valorar un incremento pequeño",IF(OR(Q296&lt;3,O296&lt;N296-1),"Mantén o reduce y revisa técnica/esfuerzo","Mantén y acumula repeticiones de calidad")))</f>
        <v/>
      </c>
      <c r="Y296" s="13" t="n"/>
      <c r="Z296" s="13" t="n"/>
    </row>
    <row r="297">
      <c r="A297" s="34" t="n"/>
      <c r="B297" s="35" t="n"/>
      <c r="C297" s="6" t="n"/>
      <c r="D297" s="35" t="n"/>
      <c r="E297" s="6" t="n"/>
      <c r="F297" s="6" t="n"/>
      <c r="G297" s="36" t="n"/>
      <c r="H297" s="6" t="n"/>
      <c r="I297" s="37" t="n"/>
      <c r="J297" s="37" t="n"/>
      <c r="K297" s="37" t="n"/>
      <c r="L297" s="37" t="n"/>
      <c r="M297" s="38">
        <f>IF(COUNTA(I297:L297)=0,"",SUM(I297:L297))</f>
        <v/>
      </c>
      <c r="N297" s="35" t="n"/>
      <c r="O297" s="35" t="n"/>
      <c r="P297" s="35" t="n"/>
      <c r="Q297" s="35" t="n"/>
      <c r="R297" s="35" t="n"/>
      <c r="S297" s="36" t="n"/>
      <c r="T297" s="35" t="n"/>
      <c r="U297" s="35" t="n"/>
      <c r="V297" s="35" t="n"/>
      <c r="W297" s="38">
        <f>IF(OR(U297="",V297="",I297="",J297="",K297="",Q297="",O297=""),"",IF(AND(I297&gt;=U297,J297&gt;=U297,K297&gt;=U297,M297&gt;=U297*3,Q297&gt;=4,O297&gt;=N297-1),"Sí","Aún no"))</f>
        <v/>
      </c>
      <c r="X297" s="10">
        <f>IF(W297="","Completa los datos clave",IF(W297="Sí","Puedes valorar un incremento pequeño",IF(OR(Q297&lt;3,O297&lt;N297-1),"Mantén o reduce y revisa técnica/esfuerzo","Mantén y acumula repeticiones de calidad")))</f>
        <v/>
      </c>
      <c r="Y297" s="6" t="n"/>
      <c r="Z297" s="6" t="n"/>
    </row>
    <row r="298">
      <c r="A298" s="39" t="n"/>
      <c r="B298" s="40" t="n"/>
      <c r="C298" s="13" t="n"/>
      <c r="D298" s="40" t="n"/>
      <c r="E298" s="13" t="n"/>
      <c r="F298" s="13" t="n"/>
      <c r="G298" s="41" t="n"/>
      <c r="H298" s="13" t="n"/>
      <c r="I298" s="42" t="n"/>
      <c r="J298" s="42" t="n"/>
      <c r="K298" s="42" t="n"/>
      <c r="L298" s="42" t="n"/>
      <c r="M298" s="38">
        <f>IF(COUNTA(I298:L298)=0,"",SUM(I298:L298))</f>
        <v/>
      </c>
      <c r="N298" s="40" t="n"/>
      <c r="O298" s="40" t="n"/>
      <c r="P298" s="40" t="n"/>
      <c r="Q298" s="40" t="n"/>
      <c r="R298" s="40" t="n"/>
      <c r="S298" s="41" t="n"/>
      <c r="T298" s="40" t="n"/>
      <c r="U298" s="40" t="n"/>
      <c r="V298" s="40" t="n"/>
      <c r="W298" s="38">
        <f>IF(OR(U298="",V298="",I298="",J298="",K298="",Q298="",O298=""),"",IF(AND(I298&gt;=U298,J298&gt;=U298,K298&gt;=U298,M298&gt;=U298*3,Q298&gt;=4,O298&gt;=N298-1),"Sí","Aún no"))</f>
        <v/>
      </c>
      <c r="X298" s="10">
        <f>IF(W298="","Completa los datos clave",IF(W298="Sí","Puedes valorar un incremento pequeño",IF(OR(Q298&lt;3,O298&lt;N298-1),"Mantén o reduce y revisa técnica/esfuerzo","Mantén y acumula repeticiones de calidad")))</f>
        <v/>
      </c>
      <c r="Y298" s="13" t="n"/>
      <c r="Z298" s="13" t="n"/>
    </row>
    <row r="299">
      <c r="A299" s="34" t="n"/>
      <c r="B299" s="35" t="n"/>
      <c r="C299" s="6" t="n"/>
      <c r="D299" s="35" t="n"/>
      <c r="E299" s="6" t="n"/>
      <c r="F299" s="6" t="n"/>
      <c r="G299" s="36" t="n"/>
      <c r="H299" s="6" t="n"/>
      <c r="I299" s="37" t="n"/>
      <c r="J299" s="37" t="n"/>
      <c r="K299" s="37" t="n"/>
      <c r="L299" s="37" t="n"/>
      <c r="M299" s="38">
        <f>IF(COUNTA(I299:L299)=0,"",SUM(I299:L299))</f>
        <v/>
      </c>
      <c r="N299" s="35" t="n"/>
      <c r="O299" s="35" t="n"/>
      <c r="P299" s="35" t="n"/>
      <c r="Q299" s="35" t="n"/>
      <c r="R299" s="35" t="n"/>
      <c r="S299" s="36" t="n"/>
      <c r="T299" s="35" t="n"/>
      <c r="U299" s="35" t="n"/>
      <c r="V299" s="35" t="n"/>
      <c r="W299" s="38">
        <f>IF(OR(U299="",V299="",I299="",J299="",K299="",Q299="",O299=""),"",IF(AND(I299&gt;=U299,J299&gt;=U299,K299&gt;=U299,M299&gt;=U299*3,Q299&gt;=4,O299&gt;=N299-1),"Sí","Aún no"))</f>
        <v/>
      </c>
      <c r="X299" s="10">
        <f>IF(W299="","Completa los datos clave",IF(W299="Sí","Puedes valorar un incremento pequeño",IF(OR(Q299&lt;3,O299&lt;N299-1),"Mantén o reduce y revisa técnica/esfuerzo","Mantén y acumula repeticiones de calidad")))</f>
        <v/>
      </c>
      <c r="Y299" s="6" t="n"/>
      <c r="Z299" s="6" t="n"/>
    </row>
    <row r="300">
      <c r="A300" s="39" t="n"/>
      <c r="B300" s="40" t="n"/>
      <c r="C300" s="13" t="n"/>
      <c r="D300" s="40" t="n"/>
      <c r="E300" s="13" t="n"/>
      <c r="F300" s="13" t="n"/>
      <c r="G300" s="41" t="n"/>
      <c r="H300" s="13" t="n"/>
      <c r="I300" s="42" t="n"/>
      <c r="J300" s="42" t="n"/>
      <c r="K300" s="42" t="n"/>
      <c r="L300" s="42" t="n"/>
      <c r="M300" s="38">
        <f>IF(COUNTA(I300:L300)=0,"",SUM(I300:L300))</f>
        <v/>
      </c>
      <c r="N300" s="40" t="n"/>
      <c r="O300" s="40" t="n"/>
      <c r="P300" s="40" t="n"/>
      <c r="Q300" s="40" t="n"/>
      <c r="R300" s="40" t="n"/>
      <c r="S300" s="41" t="n"/>
      <c r="T300" s="40" t="n"/>
      <c r="U300" s="40" t="n"/>
      <c r="V300" s="40" t="n"/>
      <c r="W300" s="38">
        <f>IF(OR(U300="",V300="",I300="",J300="",K300="",Q300="",O300=""),"",IF(AND(I300&gt;=U300,J300&gt;=U300,K300&gt;=U300,M300&gt;=U300*3,Q300&gt;=4,O300&gt;=N300-1),"Sí","Aún no"))</f>
        <v/>
      </c>
      <c r="X300" s="10">
        <f>IF(W300="","Completa los datos clave",IF(W300="Sí","Puedes valorar un incremento pequeño",IF(OR(Q300&lt;3,O300&lt;N300-1),"Mantén o reduce y revisa técnica/esfuerzo","Mantén y acumula repeticiones de calidad")))</f>
        <v/>
      </c>
      <c r="Y300" s="13" t="n"/>
      <c r="Z300" s="13" t="n"/>
    </row>
    <row r="301">
      <c r="A301" s="34" t="n"/>
      <c r="B301" s="35" t="n"/>
      <c r="C301" s="6" t="n"/>
      <c r="D301" s="35" t="n"/>
      <c r="E301" s="6" t="n"/>
      <c r="F301" s="6" t="n"/>
      <c r="G301" s="36" t="n"/>
      <c r="H301" s="6" t="n"/>
      <c r="I301" s="37" t="n"/>
      <c r="J301" s="37" t="n"/>
      <c r="K301" s="37" t="n"/>
      <c r="L301" s="37" t="n"/>
      <c r="M301" s="38">
        <f>IF(COUNTA(I301:L301)=0,"",SUM(I301:L301))</f>
        <v/>
      </c>
      <c r="N301" s="35" t="n"/>
      <c r="O301" s="35" t="n"/>
      <c r="P301" s="35" t="n"/>
      <c r="Q301" s="35" t="n"/>
      <c r="R301" s="35" t="n"/>
      <c r="S301" s="36" t="n"/>
      <c r="T301" s="35" t="n"/>
      <c r="U301" s="35" t="n"/>
      <c r="V301" s="35" t="n"/>
      <c r="W301" s="38">
        <f>IF(OR(U301="",V301="",I301="",J301="",K301="",Q301="",O301=""),"",IF(AND(I301&gt;=U301,J301&gt;=U301,K301&gt;=U301,M301&gt;=U301*3,Q301&gt;=4,O301&gt;=N301-1),"Sí","Aún no"))</f>
        <v/>
      </c>
      <c r="X301" s="10">
        <f>IF(W301="","Completa los datos clave",IF(W301="Sí","Puedes valorar un incremento pequeño",IF(OR(Q301&lt;3,O301&lt;N301-1),"Mantén o reduce y revisa técnica/esfuerzo","Mantén y acumula repeticiones de calidad")))</f>
        <v/>
      </c>
      <c r="Y301" s="6" t="n"/>
      <c r="Z301" s="6" t="n"/>
    </row>
    <row r="302">
      <c r="A302" s="39" t="n"/>
      <c r="B302" s="40" t="n"/>
      <c r="C302" s="13" t="n"/>
      <c r="D302" s="40" t="n"/>
      <c r="E302" s="13" t="n"/>
      <c r="F302" s="13" t="n"/>
      <c r="G302" s="41" t="n"/>
      <c r="H302" s="13" t="n"/>
      <c r="I302" s="42" t="n"/>
      <c r="J302" s="42" t="n"/>
      <c r="K302" s="42" t="n"/>
      <c r="L302" s="42" t="n"/>
      <c r="M302" s="38">
        <f>IF(COUNTA(I302:L302)=0,"",SUM(I302:L302))</f>
        <v/>
      </c>
      <c r="N302" s="40" t="n"/>
      <c r="O302" s="40" t="n"/>
      <c r="P302" s="40" t="n"/>
      <c r="Q302" s="40" t="n"/>
      <c r="R302" s="40" t="n"/>
      <c r="S302" s="41" t="n"/>
      <c r="T302" s="40" t="n"/>
      <c r="U302" s="40" t="n"/>
      <c r="V302" s="40" t="n"/>
      <c r="W302" s="38">
        <f>IF(OR(U302="",V302="",I302="",J302="",K302="",Q302="",O302=""),"",IF(AND(I302&gt;=U302,J302&gt;=U302,K302&gt;=U302,M302&gt;=U302*3,Q302&gt;=4,O302&gt;=N302-1),"Sí","Aún no"))</f>
        <v/>
      </c>
      <c r="X302" s="10">
        <f>IF(W302="","Completa los datos clave",IF(W302="Sí","Puedes valorar un incremento pequeño",IF(OR(Q302&lt;3,O302&lt;N302-1),"Mantén o reduce y revisa técnica/esfuerzo","Mantén y acumula repeticiones de calidad")))</f>
        <v/>
      </c>
      <c r="Y302" s="13" t="n"/>
      <c r="Z302" s="13" t="n"/>
    </row>
    <row r="303">
      <c r="A303" s="34" t="n"/>
      <c r="B303" s="35" t="n"/>
      <c r="C303" s="6" t="n"/>
      <c r="D303" s="35" t="n"/>
      <c r="E303" s="6" t="n"/>
      <c r="F303" s="6" t="n"/>
      <c r="G303" s="36" t="n"/>
      <c r="H303" s="6" t="n"/>
      <c r="I303" s="37" t="n"/>
      <c r="J303" s="37" t="n"/>
      <c r="K303" s="37" t="n"/>
      <c r="L303" s="37" t="n"/>
      <c r="M303" s="38">
        <f>IF(COUNTA(I303:L303)=0,"",SUM(I303:L303))</f>
        <v/>
      </c>
      <c r="N303" s="35" t="n"/>
      <c r="O303" s="35" t="n"/>
      <c r="P303" s="35" t="n"/>
      <c r="Q303" s="35" t="n"/>
      <c r="R303" s="35" t="n"/>
      <c r="S303" s="36" t="n"/>
      <c r="T303" s="35" t="n"/>
      <c r="U303" s="35" t="n"/>
      <c r="V303" s="35" t="n"/>
      <c r="W303" s="38">
        <f>IF(OR(U303="",V303="",I303="",J303="",K303="",Q303="",O303=""),"",IF(AND(I303&gt;=U303,J303&gt;=U303,K303&gt;=U303,M303&gt;=U303*3,Q303&gt;=4,O303&gt;=N303-1),"Sí","Aún no"))</f>
        <v/>
      </c>
      <c r="X303" s="10">
        <f>IF(W303="","Completa los datos clave",IF(W303="Sí","Puedes valorar un incremento pequeño",IF(OR(Q303&lt;3,O303&lt;N303-1),"Mantén o reduce y revisa técnica/esfuerzo","Mantén y acumula repeticiones de calidad")))</f>
        <v/>
      </c>
      <c r="Y303" s="6" t="n"/>
      <c r="Z303" s="6" t="n"/>
    </row>
    <row r="304">
      <c r="A304" s="39" t="n"/>
      <c r="B304" s="40" t="n"/>
      <c r="C304" s="13" t="n"/>
      <c r="D304" s="40" t="n"/>
      <c r="E304" s="13" t="n"/>
      <c r="F304" s="13" t="n"/>
      <c r="G304" s="41" t="n"/>
      <c r="H304" s="13" t="n"/>
      <c r="I304" s="42" t="n"/>
      <c r="J304" s="42" t="n"/>
      <c r="K304" s="42" t="n"/>
      <c r="L304" s="42" t="n"/>
      <c r="M304" s="38">
        <f>IF(COUNTA(I304:L304)=0,"",SUM(I304:L304))</f>
        <v/>
      </c>
      <c r="N304" s="40" t="n"/>
      <c r="O304" s="40" t="n"/>
      <c r="P304" s="40" t="n"/>
      <c r="Q304" s="40" t="n"/>
      <c r="R304" s="40" t="n"/>
      <c r="S304" s="41" t="n"/>
      <c r="T304" s="40" t="n"/>
      <c r="U304" s="40" t="n"/>
      <c r="V304" s="40" t="n"/>
      <c r="W304" s="38">
        <f>IF(OR(U304="",V304="",I304="",J304="",K304="",Q304="",O304=""),"",IF(AND(I304&gt;=U304,J304&gt;=U304,K304&gt;=U304,M304&gt;=U304*3,Q304&gt;=4,O304&gt;=N304-1),"Sí","Aún no"))</f>
        <v/>
      </c>
      <c r="X304" s="10">
        <f>IF(W304="","Completa los datos clave",IF(W304="Sí","Puedes valorar un incremento pequeño",IF(OR(Q304&lt;3,O304&lt;N304-1),"Mantén o reduce y revisa técnica/esfuerzo","Mantén y acumula repeticiones de calidad")))</f>
        <v/>
      </c>
      <c r="Y304" s="13" t="n"/>
      <c r="Z304" s="13" t="n"/>
    </row>
  </sheetData>
  <autoFilter ref="A4:Z304"/>
  <mergeCells count="2">
    <mergeCell ref="A1:Z1"/>
    <mergeCell ref="A2:Z2"/>
  </mergeCells>
  <conditionalFormatting sqref="W5:W304">
    <cfRule type="expression" priority="1" dxfId="0">
      <formula>W5="Sí"</formula>
    </cfRule>
    <cfRule type="expression" priority="2" dxfId="1">
      <formula>W5="Aún no"</formula>
    </cfRule>
  </conditionalFormatting>
  <conditionalFormatting sqref="Q5:Q304">
    <cfRule type="cellIs" priority="3" operator="lessThan" dxfId="2">
      <formula>3</formula>
    </cfRule>
  </conditionalFormatting>
  <dataValidations count="4">
    <dataValidation sqref="N5:O304" showDropDown="0" showInputMessage="0" showErrorMessage="0" allowBlank="1" type="whole" operator="between">
      <formula1>0</formula1>
      <formula2>5</formula2>
    </dataValidation>
    <dataValidation sqref="P5:P304" showDropDown="0" showInputMessage="0" showErrorMessage="0" allowBlank="1" type="whole" operator="between">
      <formula1>1</formula1>
      <formula2>10</formula2>
    </dataValidation>
    <dataValidation sqref="Q5:R304" showDropDown="0" showInputMessage="0" showErrorMessage="0" allowBlank="1" type="whole" operator="between">
      <formula1>1</formula1>
      <formula2>5</formula2>
    </dataValidation>
    <dataValidation sqref="I5:L304" showDropDown="0" showInputMessage="0" showErrorMessage="0" allowBlank="1" type="whole" operator="between">
      <formula1>0</formula1>
      <formula2>100</formula2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1" t="inlineStr">
        <is>
          <t>PROGRESS+ | MI REVISIÓN SEMANAL</t>
        </is>
      </c>
    </row>
    <row r="2" ht="30" customHeight="1">
      <c r="A2" s="2" t="inlineStr">
        <is>
          <t>Elige el lunes de la semana que quieres revisar. Observa las tendencias y completa tu reflexión antes de decidir qué ajustar.</t>
        </is>
      </c>
    </row>
    <row r="4">
      <c r="A4" s="16" t="inlineStr">
        <is>
          <t>Lunes de la semana</t>
        </is>
      </c>
      <c r="B4" s="17" t="inlineStr"/>
      <c r="C4" s="18" t="inlineStr">
        <is>
          <t>Escribe aquí la fecha del lunes</t>
        </is>
      </c>
    </row>
    <row r="6">
      <c r="A6" s="19" t="inlineStr">
        <is>
          <t>Registros de ejercicios</t>
        </is>
      </c>
      <c r="B6" s="20">
        <f>IF(B4="","",COUNTIFS('Mi registro'!$A$5:$A$304,"&gt;="&amp;B4,'Mi registro'!$A$5:$A$304,"&lt;"&amp;B4+7,'Mi registro'!$E$5:$E$304,"&lt;&gt;"))</f>
        <v/>
      </c>
    </row>
    <row r="7">
      <c r="A7" s="21" t="inlineStr">
        <is>
          <t>Líneas de sesión registradas</t>
        </is>
      </c>
      <c r="B7" s="20">
        <f>IF(B4="","",COUNTIFS('Mi registro'!$A$5:$A$304,"&gt;="&amp;B4,'Mi registro'!$A$5:$A$304,"&lt;"&amp;B4+7,'Mi registro'!$D$5:$D$304,"&lt;&gt;"))</f>
        <v/>
      </c>
    </row>
    <row r="8">
      <c r="A8" s="19" t="inlineStr">
        <is>
          <t>Repeticiones totales</t>
        </is>
      </c>
      <c r="B8" s="20">
        <f>IF(B4="","",SUMIFS('Mi registro'!$M$5:$M$304,'Mi registro'!$A$5:$A$304,"&gt;="&amp;B4,'Mi registro'!$A$5:$A$304,"&lt;"&amp;B4+7))</f>
        <v/>
      </c>
    </row>
    <row r="9">
      <c r="A9" s="21" t="inlineStr">
        <is>
          <t>Ejercicios con objetivo logrado</t>
        </is>
      </c>
      <c r="B9" s="20">
        <f>IF(B4="","",COUNTIFS('Mi registro'!$A$5:$A$304,"&gt;="&amp;B4,'Mi registro'!$A$5:$A$304,"&lt;"&amp;B4+7,'Mi registro'!$W$5:$W$304,"Sí"))</f>
        <v/>
      </c>
    </row>
    <row r="10">
      <c r="A10" s="19" t="inlineStr">
        <is>
          <t>Técnica media (1–5)</t>
        </is>
      </c>
      <c r="B10" s="22">
        <f>IFERROR(AVERAGEIFS('Mi registro'!$Q$5:$Q$304,'Mi registro'!$A$5:$A$304,"&gt;="&amp;B4,'Mi registro'!$A$5:$A$304,"&lt;"&amp;B4+7),"")</f>
        <v/>
      </c>
    </row>
    <row r="11">
      <c r="A11" s="21" t="inlineStr">
        <is>
          <t>Energía media (1–5)</t>
        </is>
      </c>
      <c r="B11" s="22">
        <f>IFERROR(AVERAGEIFS('Mi registro'!$R$5:$R$304,'Mi registro'!$A$5:$A$304,"&gt;="&amp;B4,'Mi registro'!$A$5:$A$304,"&lt;"&amp;B4+7),"")</f>
        <v/>
      </c>
    </row>
    <row r="12">
      <c r="A12" s="19" t="inlineStr">
        <is>
          <t>Sueño medio (h)</t>
        </is>
      </c>
      <c r="B12" s="22">
        <f>IFERROR(AVERAGEIFS('Mi registro'!$S$5:$S$304,'Mi registro'!$A$5:$A$304,"&gt;="&amp;B4,'Mi registro'!$A$5:$A$304,"&lt;"&amp;B4+7),"")</f>
        <v/>
      </c>
    </row>
    <row r="13">
      <c r="A13" s="21" t="inlineStr">
        <is>
          <t>Objetivos logrados (%)</t>
        </is>
      </c>
      <c r="B13" s="23">
        <f>IFERROR(COUNTIFS('Mi registro'!$A$5:$A$304,"&gt;="&amp;B4,'Mi registro'!$A$5:$A$304,"&lt;"&amp;B4+7,'Mi registro'!$W$5:$W$304,"Sí")/COUNTIFS('Mi registro'!$A$5:$A$304,"&gt;="&amp;B4,'Mi registro'!$A$5:$A$304,"&lt;"&amp;B4+7,'Mi registro'!$E$5:$E$304,"&lt;&gt;"),0)</f>
        <v/>
      </c>
    </row>
    <row r="16">
      <c r="A16" s="24" t="inlineStr">
        <is>
          <t>CIERRE SEMANAL · COMPLETA ESTOS CAMPOS</t>
        </is>
      </c>
    </row>
    <row r="17" ht="30" customHeight="1">
      <c r="A17" s="25" t="inlineStr">
        <is>
          <t>Mejor progreso observable</t>
        </is>
      </c>
      <c r="B17" s="26" t="inlineStr"/>
    </row>
    <row r="18" ht="30" customHeight="1">
      <c r="A18" s="25" t="inlineStr">
        <is>
          <t>Principal dificultad / contexto</t>
        </is>
      </c>
      <c r="B18" s="26" t="inlineStr"/>
    </row>
    <row r="19" ht="30" customHeight="1">
      <c r="A19" s="25" t="inlineStr">
        <is>
          <t>Qué mantendré igual</t>
        </is>
      </c>
      <c r="B19" s="26" t="inlineStr"/>
    </row>
    <row r="20" ht="30" customHeight="1">
      <c r="A20" s="25" t="inlineStr">
        <is>
          <t>Qué ajustaré la próxima semana (solo 1–2 variables)</t>
        </is>
      </c>
      <c r="B20" s="26" t="inlineStr"/>
    </row>
    <row r="21" ht="30" customHeight="1">
      <c r="A21" s="25" t="inlineStr">
        <is>
          <t>Decisión general</t>
        </is>
      </c>
      <c r="B21" s="26" t="inlineStr">
        <is>
          <t>Mantener</t>
        </is>
      </c>
    </row>
    <row r="22" ht="30" customHeight="1">
      <c r="A22" s="25" t="inlineStr">
        <is>
          <t>Fecha de próxima revisión</t>
        </is>
      </c>
      <c r="B22" s="27" t="inlineStr"/>
    </row>
  </sheetData>
  <mergeCells count="9">
    <mergeCell ref="B21:F21"/>
    <mergeCell ref="A2:F2"/>
    <mergeCell ref="A16:F16"/>
    <mergeCell ref="B20:F20"/>
    <mergeCell ref="A1:F1"/>
    <mergeCell ref="B19:F19"/>
    <mergeCell ref="B22:F22"/>
    <mergeCell ref="B17:F17"/>
    <mergeCell ref="B18:F18"/>
  </mergeCells>
  <dataValidations count="1">
    <dataValidation sqref="B21" showDropDown="0" showInputMessage="0" showErrorMessage="0" allowBlank="1" type="list">
      <formula1>"Progresar,Mantener,Revisar,Consultar"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 ht="32" customHeight="1">
      <c r="A1" s="43" t="inlineStr">
        <is>
          <t>PROGRESS+ | EMPIEZA AQUÍ</t>
        </is>
      </c>
    </row>
    <row r="2" ht="28" customHeight="1">
      <c r="A2" s="2" t="inlineStr">
        <is>
          <t>Una guía breve para empezar a registrar tu entrenamiento de forma sencilla y útil.</t>
        </is>
      </c>
    </row>
    <row r="4" ht="22" customHeight="1">
      <c r="A4" s="44" t="inlineStr">
        <is>
          <t>1. Abre «Mi registro»</t>
        </is>
      </c>
    </row>
    <row r="5" ht="22" customHeight="1">
      <c r="A5" s="44" t="inlineStr">
        <is>
          <t>2. Completa los campos principales</t>
        </is>
      </c>
    </row>
    <row r="6" ht="22" customHeight="1">
      <c r="A6" s="44" t="inlineStr">
        <is>
          <t>3. Define tu rango objetivo</t>
        </is>
      </c>
    </row>
    <row r="7" ht="22" customHeight="1">
      <c r="A7" s="44" t="inlineStr">
        <is>
          <t>4. Lee la sugerencia con criterio</t>
        </is>
      </c>
    </row>
    <row r="8" ht="22" customHeight="1">
      <c r="A8" s="44" t="inlineStr">
        <is>
          <t>5. Revisa «Mi semana»</t>
        </is>
      </c>
    </row>
    <row r="9" ht="22" customHeight="1">
      <c r="A9" s="44" t="inlineStr">
        <is>
          <t>6. Compara situaciones equivalentes</t>
        </is>
      </c>
    </row>
    <row r="10" ht="22" customHeight="1">
      <c r="A10" s="44" t="inlineStr">
        <is>
          <t>7. Si un día no sale como esperabas</t>
        </is>
      </c>
    </row>
    <row r="11" ht="22" customHeight="1">
      <c r="A11" s="44" t="inlineStr">
        <is>
          <t>Seguridad y uso responsable</t>
        </is>
      </c>
    </row>
    <row r="12" ht="44" customHeight="1">
      <c r="A12" s="30" t="inlineStr">
        <is>
          <t>Esta plantilla es una herramienta de registro, no una evaluación médica ni una rutina individualizada. Si aparece dolor nuevo o creciente, mareo, dolor torácico o falta de aire inusual, detén el ejercicio y busca orientación sanitaria adecuada.</t>
        </is>
      </c>
    </row>
  </sheetData>
  <mergeCells count="11">
    <mergeCell ref="A1:D1"/>
    <mergeCell ref="A5:D5"/>
    <mergeCell ref="A9:D9"/>
    <mergeCell ref="A8:D8"/>
    <mergeCell ref="A6:D6"/>
    <mergeCell ref="A12:D12"/>
    <mergeCell ref="A4:D4"/>
    <mergeCell ref="A7:D7"/>
    <mergeCell ref="A2:D2"/>
    <mergeCell ref="A11:D11"/>
    <mergeCell ref="A10:D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</cols>
  <sheetData>
    <row r="1" ht="32" customHeight="1">
      <c r="A1" s="1" t="inlineStr">
        <is>
          <t>LISTAS DE APOYO</t>
        </is>
      </c>
    </row>
    <row r="2" ht="30" customHeight="1">
      <c r="A2" s="2" t="inlineStr">
        <is>
          <t>Valores orientativos para mantener consistencia en el registro.</t>
        </is>
      </c>
    </row>
    <row r="4">
      <c r="A4" s="31" t="inlineStr">
        <is>
          <t>Técnica (1–5)</t>
        </is>
      </c>
      <c r="B4" s="31" t="inlineStr">
        <is>
          <t>Energía (1–5)</t>
        </is>
      </c>
      <c r="C4" s="31" t="inlineStr">
        <is>
          <t>Decisión</t>
        </is>
      </c>
      <c r="D4" s="31" t="inlineStr">
        <is>
          <t>RIR</t>
        </is>
      </c>
    </row>
    <row r="5">
      <c r="A5" s="32" t="inlineStr">
        <is>
          <t>1 · Muy inestable</t>
        </is>
      </c>
      <c r="B5" s="32" t="inlineStr">
        <is>
          <t>1 · Muy baja</t>
        </is>
      </c>
      <c r="C5" s="32" t="inlineStr">
        <is>
          <t>Progresar</t>
        </is>
      </c>
      <c r="D5" s="32" t="inlineStr">
        <is>
          <t>0</t>
        </is>
      </c>
    </row>
    <row r="6">
      <c r="A6" s="33" t="inlineStr">
        <is>
          <t>2 · Necesita correcciones</t>
        </is>
      </c>
      <c r="B6" s="33" t="inlineStr">
        <is>
          <t>2 · Baja</t>
        </is>
      </c>
      <c r="C6" s="33" t="inlineStr">
        <is>
          <t>Mantener</t>
        </is>
      </c>
      <c r="D6" s="33" t="inlineStr">
        <is>
          <t>1</t>
        </is>
      </c>
    </row>
    <row r="7">
      <c r="A7" s="32" t="inlineStr">
        <is>
          <t>3 · Aceptable</t>
        </is>
      </c>
      <c r="B7" s="32" t="inlineStr">
        <is>
          <t>3 · Normal</t>
        </is>
      </c>
      <c r="C7" s="32" t="inlineStr">
        <is>
          <t>Reducir / revisar</t>
        </is>
      </c>
      <c r="D7" s="32" t="inlineStr">
        <is>
          <t>2</t>
        </is>
      </c>
    </row>
    <row r="8">
      <c r="A8" s="33" t="inlineStr">
        <is>
          <t>4 · Consistente</t>
        </is>
      </c>
      <c r="B8" s="33" t="inlineStr">
        <is>
          <t>4 · Buena</t>
        </is>
      </c>
      <c r="C8" s="33" t="inlineStr">
        <is>
          <t>Repetir referencia</t>
        </is>
      </c>
      <c r="D8" s="33" t="inlineStr">
        <is>
          <t>3</t>
        </is>
      </c>
    </row>
    <row r="9">
      <c r="A9" s="32" t="inlineStr">
        <is>
          <t>5 · Muy consistente</t>
        </is>
      </c>
      <c r="B9" s="32" t="inlineStr">
        <is>
          <t>5 · Muy buena</t>
        </is>
      </c>
      <c r="C9" s="32" t="inlineStr">
        <is>
          <t>Consultar</t>
        </is>
      </c>
      <c r="D9" s="32" t="inlineStr">
        <is>
          <t>4</t>
        </is>
      </c>
    </row>
    <row r="10">
      <c r="D10" s="33" t="inlineStr">
        <is>
          <t>5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PROGRESS+</dc:creator>
  <dc:title xmlns:dc="http://purl.org/dc/elements/1.1/">PROGRESS+ | Cuaderno digital de seguimiento</dc:title>
  <dc:description xmlns:dc="http://purl.org/dc/elements/1.1/">Plantilla de uso autónomo para seguimiento del entrenamiento.</dc:description>
  <dc:subject xmlns:dc="http://purl.org/dc/elements/1.1/">Herramienta personal para registrar y revisar el entrenamiento</dc:subject>
  <dcterms:created xmlns:dcterms="http://purl.org/dc/terms/" xmlns:xsi="http://www.w3.org/2001/XMLSchema-instance" xsi:type="dcterms:W3CDTF">2026-10-10T11:37:42Z</dcterms:created>
  <dcterms:modified xmlns:dcterms="http://purl.org/dc/terms/" xmlns:xsi="http://www.w3.org/2001/XMLSchema-instance" xsi:type="dcterms:W3CDTF">2026-10-10T11:46:28Z</dcterms:modified>
  <cp:lastModifiedBy>PROGRESS+</cp:lastModifiedBy>
  <cp:keywords>PROGRESS+, entrenamiento, seguimiento, progresión</cp:keywords>
</cp:coreProperties>
</file>